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iva.laizane\Documents\"/>
    </mc:Choice>
  </mc:AlternateContent>
  <bookViews>
    <workbookView xWindow="-120" yWindow="-120" windowWidth="29040" windowHeight="15840"/>
  </bookViews>
  <sheets>
    <sheet name="Tiessaistes registrs" sheetId="6" r:id="rId1"/>
    <sheet name="Šabloni" sheetId="2" state="hidden" r:id="rId2"/>
  </sheets>
  <definedNames>
    <definedName name="_xlnm.Print_Area" localSheetId="0">'Tiessaistes registrs'!$A$2:$J$124</definedName>
  </definedNames>
  <calcPr calcId="181029"/>
</workbook>
</file>

<file path=xl/calcChain.xml><?xml version="1.0" encoding="utf-8"?>
<calcChain xmlns="http://schemas.openxmlformats.org/spreadsheetml/2006/main">
  <c r="G83" i="6" l="1"/>
  <c r="G82" i="6" s="1"/>
  <c r="G81" i="6" s="1"/>
  <c r="G85" i="6"/>
  <c r="G101" i="6"/>
  <c r="G100" i="6" s="1"/>
  <c r="G99" i="6" s="1"/>
  <c r="G86" i="6" s="1"/>
  <c r="F84" i="6"/>
  <c r="F85" i="6"/>
  <c r="F101" i="6"/>
  <c r="F100" i="6" s="1"/>
  <c r="F99" i="6" s="1"/>
  <c r="F86" i="6" s="1"/>
  <c r="F38" i="6"/>
  <c r="E45" i="6"/>
  <c r="E21" i="6" s="1"/>
  <c r="E22" i="6"/>
  <c r="E24" i="6"/>
  <c r="E25" i="6"/>
  <c r="G25" i="6"/>
  <c r="F25" i="6"/>
  <c r="G24" i="6"/>
  <c r="G22" i="6"/>
  <c r="F24" i="6"/>
  <c r="F22" i="6"/>
  <c r="F83" i="6" l="1"/>
  <c r="F82" i="6" s="1"/>
  <c r="F90" i="6"/>
  <c r="F89" i="6" s="1"/>
  <c r="F88" i="6" s="1"/>
  <c r="F81" i="6" s="1"/>
  <c r="J101" i="6"/>
  <c r="J100" i="6" s="1"/>
  <c r="J99" i="6" s="1"/>
  <c r="J86" i="6" s="1"/>
  <c r="I101" i="6"/>
  <c r="I100" i="6" s="1"/>
  <c r="I99" i="6" s="1"/>
  <c r="I86" i="6" s="1"/>
  <c r="H101" i="6"/>
  <c r="H100" i="6" s="1"/>
  <c r="H99" i="6" s="1"/>
  <c r="H86" i="6" s="1"/>
  <c r="J85" i="6"/>
  <c r="I85" i="6"/>
  <c r="H85" i="6"/>
  <c r="J83" i="6"/>
  <c r="J82" i="6" s="1"/>
  <c r="J81" i="6" s="1"/>
  <c r="I83" i="6"/>
  <c r="I82" i="6" s="1"/>
  <c r="I81" i="6" s="1"/>
  <c r="H83" i="6"/>
  <c r="H82" i="6" s="1"/>
  <c r="H81" i="6" s="1"/>
  <c r="J45" i="6"/>
  <c r="I45" i="6"/>
  <c r="G45" i="6"/>
  <c r="F45" i="6"/>
  <c r="F21" i="6" s="1"/>
  <c r="H42" i="6"/>
  <c r="J38" i="6"/>
  <c r="G38" i="6"/>
  <c r="G21" i="6" l="1"/>
  <c r="H49" i="6" l="1"/>
  <c r="H45" i="6" s="1"/>
</calcChain>
</file>

<file path=xl/sharedStrings.xml><?xml version="1.0" encoding="utf-8"?>
<sst xmlns="http://schemas.openxmlformats.org/spreadsheetml/2006/main" count="203" uniqueCount="151">
  <si>
    <t>A</t>
  </si>
  <si>
    <t>B</t>
  </si>
  <si>
    <t>D</t>
  </si>
  <si>
    <t>E</t>
  </si>
  <si>
    <t>F</t>
  </si>
  <si>
    <t>G</t>
  </si>
  <si>
    <t>papildus nepieciešamais valsts budžeta finansējums</t>
  </si>
  <si>
    <t>Finanšu rādītāji, informācija par amata vietām</t>
  </si>
  <si>
    <t>Darbības rezultāts</t>
  </si>
  <si>
    <t>Darbības rezultatīvais rādītājs</t>
  </si>
  <si>
    <t>(nosaukums)</t>
  </si>
  <si>
    <t xml:space="preserve">Kods: </t>
  </si>
  <si>
    <t>Nr.</t>
  </si>
  <si>
    <t>ieguldījuma teritorija 
(vietējā pašvaldība)</t>
  </si>
  <si>
    <t>objekta veids</t>
  </si>
  <si>
    <t xml:space="preserve">veicamā darbība </t>
  </si>
  <si>
    <t>Prioritārā pasākuma mērķis:</t>
  </si>
  <si>
    <t>Prioritārā pasākuma apraksts:</t>
  </si>
  <si>
    <t>Prioritārā pasākuma pieteikums vidējam termiņam</t>
  </si>
  <si>
    <t xml:space="preserve">Prioritārā pasākuma nosaukums: </t>
  </si>
  <si>
    <t>Prioritārā pasākuma rādītāji un pamatojums</t>
  </si>
  <si>
    <t>(amats)</t>
  </si>
  <si>
    <t>Valdības rīcības plāns:</t>
  </si>
  <si>
    <t>finansējums tiks rasts ministrijas budžeta ietvaros</t>
  </si>
  <si>
    <t>Prioritārā pasākuma raksturojošākie darbības rezultāti un to rezultatīvie rādītāji</t>
  </si>
  <si>
    <t>Ja kapitālie izdevumi ir saistīti ar ēkas, būves, zemes, inženiertehniskās un tehnoloģiskās iekārtas, specializētās iekārtas vai operatīvā transporta iegādi, būvniecību vai atjaunošanu, norāda:</t>
  </si>
  <si>
    <r>
      <t>(datums</t>
    </r>
    <r>
      <rPr>
        <vertAlign val="superscript"/>
        <sz val="9"/>
        <rFont val="Times New Roman"/>
        <family val="1"/>
        <charset val="186"/>
      </rPr>
      <t>2</t>
    </r>
    <r>
      <rPr>
        <sz val="9"/>
        <rFont val="Times New Roman"/>
        <family val="1"/>
        <charset val="186"/>
      </rPr>
      <t>)</t>
    </r>
  </si>
  <si>
    <t>5.2. Strukturālo reformu īstenošana:</t>
  </si>
  <si>
    <t>5.1. Ietekme uz tautsaimniecību, tai skaitā nacionālo drošību, un ekonomiskās izaugsmes veicināšanu:</t>
  </si>
  <si>
    <t>(tālrunis, elektroniskā pasta adrese)</t>
  </si>
  <si>
    <t>Atbilstība vidēja termiņa budžeta ietvara likumā noteiktajiem budžeta mērķiem un prioritārajiem attīstības virzieniem:</t>
  </si>
  <si>
    <t>Ietekme uz tautsaimniecību</t>
  </si>
  <si>
    <t>Reformas</t>
  </si>
  <si>
    <t>Reformas tiek īstenotas</t>
  </si>
  <si>
    <t>Reformas netiek īstenotas</t>
  </si>
  <si>
    <t>Valsts prezidenta kanceleja</t>
  </si>
  <si>
    <t>Saeima</t>
  </si>
  <si>
    <t>Ministru kabinets</t>
  </si>
  <si>
    <t>Korupcijas novēršanas un apkarošanas birojs</t>
  </si>
  <si>
    <t>Tiesībsarga birojs</t>
  </si>
  <si>
    <t>Sabiedrības integrācijas fonds</t>
  </si>
  <si>
    <t>Sabiedrisko pakalpojumu regulēšanas komisija</t>
  </si>
  <si>
    <t>Aizsardzības ministrija</t>
  </si>
  <si>
    <t>Ārlietu ministrija</t>
  </si>
  <si>
    <t>Ekonomikas ministrija</t>
  </si>
  <si>
    <t>Finanšu ministrija</t>
  </si>
  <si>
    <t>Iekšlietu ministrija</t>
  </si>
  <si>
    <t>Izglītības un zinātnes ministrija</t>
  </si>
  <si>
    <t>Zemkopības ministrija</t>
  </si>
  <si>
    <t>Satiksmes ministrija</t>
  </si>
  <si>
    <t>Labklājības ministrija</t>
  </si>
  <si>
    <t>Tieslietu ministrija</t>
  </si>
  <si>
    <t>Vides aizsardzības un reģionālās attīstības ministrija</t>
  </si>
  <si>
    <t>Kultūras ministrija</t>
  </si>
  <si>
    <t>Valsts kontrole</t>
  </si>
  <si>
    <t>Pārresoru koordinācijas centrs</t>
  </si>
  <si>
    <t>Augstākā tiesa</t>
  </si>
  <si>
    <t>Veselības ministrija</t>
  </si>
  <si>
    <t>Satversmes tiesa</t>
  </si>
  <si>
    <t>Prokuratūra</t>
  </si>
  <si>
    <t>Centrālā vēlēšanu komisija</t>
  </si>
  <si>
    <t>Centrālā zemes komisija</t>
  </si>
  <si>
    <t>Radio un televīzija</t>
  </si>
  <si>
    <t>Ietekme uz tautsaimniecību ir tieša / pastarpināta/ nav attiecināma</t>
  </si>
  <si>
    <t>Iestādes</t>
  </si>
  <si>
    <t>Reformas tiek / netiek īstenotas</t>
  </si>
  <si>
    <t>Zīmes</t>
  </si>
  <si>
    <t>Vārdi</t>
  </si>
  <si>
    <t>Ministrija vai cita centrālā valsts iestāde:</t>
  </si>
  <si>
    <t>Ietekme ir tieša</t>
  </si>
  <si>
    <t>Ietekme ir pastarpināta</t>
  </si>
  <si>
    <t>Nav attiecināms</t>
  </si>
  <si>
    <t xml:space="preserve">Attīstības plānošanas dokumenti un normatīvie akti, kuros ir minēti attiecīgie politikas rezultatīvie rādītāji:
</t>
  </si>
  <si>
    <t xml:space="preserve">Prioritārā pasākuma būtiskākie politikas rezultatīvie rādītāji (tai skaitā to mērvienība), uz kuru sasniegšanu ir vērsts prioritārais pasākums:
</t>
  </si>
  <si>
    <t>1.</t>
  </si>
  <si>
    <t>2.</t>
  </si>
  <si>
    <t>3.</t>
  </si>
  <si>
    <t>4.</t>
  </si>
  <si>
    <t>5.</t>
  </si>
  <si>
    <t>6.</t>
  </si>
  <si>
    <t>7.</t>
  </si>
  <si>
    <t>8.</t>
  </si>
  <si>
    <t>9.</t>
  </si>
  <si>
    <t>10.</t>
  </si>
  <si>
    <t>veicamās darbības:</t>
  </si>
  <si>
    <t>Iegāde</t>
  </si>
  <si>
    <t>Būvniecība</t>
  </si>
  <si>
    <t>Atjaunošana</t>
  </si>
  <si>
    <t>Jā</t>
  </si>
  <si>
    <t>Nē</t>
  </si>
  <si>
    <t>Vai pēdējo 3 gadu laikā ir bijis piešķirts finansējums šādam mērķim?</t>
  </si>
  <si>
    <r>
      <t>(vārds, uzvārds)                                                          (paraksts</t>
    </r>
    <r>
      <rPr>
        <vertAlign val="superscript"/>
        <sz val="8"/>
        <rFont val="Times New Roman"/>
        <family val="1"/>
        <charset val="186"/>
      </rPr>
      <t>2</t>
    </r>
    <r>
      <rPr>
        <sz val="9"/>
        <rFont val="Times New Roman"/>
        <family val="1"/>
        <charset val="186"/>
      </rPr>
      <t>)</t>
    </r>
  </si>
  <si>
    <t>Izdevumi kopā sadalījumā pa finansēšanas avotiem:</t>
  </si>
  <si>
    <t>Turpmākā laikposmā līdz pasākuma pabeigšanai (ja tas ir terminēts)</t>
  </si>
  <si>
    <t>Turpmāk katru gadu (ja pasākums nav terminēts)</t>
  </si>
  <si>
    <t>Pasākuma pabeigšanas gads (ja tas ir terminēts)</t>
  </si>
  <si>
    <t xml:space="preserve">Izdevumi kopā, euro </t>
  </si>
  <si>
    <t>tai skaitā atlīdzība</t>
  </si>
  <si>
    <r>
      <t>Ieņēmumi kopā, euro</t>
    </r>
    <r>
      <rPr>
        <b/>
        <vertAlign val="superscript"/>
        <sz val="8"/>
        <rFont val="Times New Roman"/>
        <family val="1"/>
        <charset val="186"/>
      </rPr>
      <t>1</t>
    </r>
  </si>
  <si>
    <r>
      <t xml:space="preserve">Piezīmes.
</t>
    </r>
    <r>
      <rPr>
        <vertAlign val="superscript"/>
        <sz val="8"/>
        <rFont val="Times New Roman"/>
        <family val="1"/>
        <charset val="186"/>
      </rPr>
      <t>1</t>
    </r>
    <r>
      <rPr>
        <sz val="8"/>
        <rFont val="Times New Roman"/>
        <family val="1"/>
        <charset val="186"/>
      </rPr>
      <t xml:space="preserve"> Norāda prognozēto kopējo ieņēmumu izmaiņas prioritārajam pasākumam, kura īstenošana ir vērsta uz jauna veida nodokļu vai nenodokļu ieņēmumu veidu radīšanu vai ieņēmumu no esoša ieņēmumu veida apmēra izmaiņām. Pārējās ieņēmumu izmaiņas no prioritārā pasākuma īstenošanas nenosaka.  
</t>
    </r>
    <r>
      <rPr>
        <vertAlign val="superscript"/>
        <sz val="8"/>
        <rFont val="Times New Roman"/>
        <family val="1"/>
        <charset val="186"/>
      </rPr>
      <t>2</t>
    </r>
    <r>
      <rPr>
        <sz val="8"/>
        <rFont val="Times New Roman"/>
        <family val="1"/>
        <charset val="186"/>
      </rPr>
      <t xml:space="preserve"> Dokumenta rekvizītus "paraksts" un "datums" neaizpilda, ja elektroniskais dokuments ir sagatavots atbilstoši normatīvajiem aktiem par elektronisko dokumentu noformēšanu.”.</t>
    </r>
  </si>
  <si>
    <t>-</t>
  </si>
  <si>
    <t>2022.gads</t>
  </si>
  <si>
    <t>2023.gads</t>
  </si>
  <si>
    <t>Sagatavoja: Finanšu nodaļas vadītāja</t>
  </si>
  <si>
    <t>Inga Martinsone</t>
  </si>
  <si>
    <t>67814909;  inga.martinsone@cvk.lv</t>
  </si>
  <si>
    <t>Vēlētāju reģistra attīstības un atbalsta pasākumi</t>
  </si>
  <si>
    <t>Valdības rīcības plānā noteiktais 243.3. pasākums "Personas elektroniskās identitātes nodrošināšana, nosakot eiD karti (personas apliecību) kā prioritāru personu apliecinošu dokumentu" paredz eID karti noteikt kā prioritāro personu apliecinošo dokumentu, kurš izmantojams arī Saeimas vēlēšanās.</t>
  </si>
  <si>
    <t>35. Centrālā vēlēšanu komisija</t>
  </si>
  <si>
    <t>14. Iekšlietu ministrija</t>
  </si>
  <si>
    <t>11.01.00 "Pilsonības un migrācijas lietu pārvalde"</t>
  </si>
  <si>
    <r>
      <t>Ieņēmumi kopā, euro</t>
    </r>
    <r>
      <rPr>
        <b/>
        <vertAlign val="superscript"/>
        <sz val="10"/>
        <rFont val="Times New Roman"/>
        <family val="1"/>
        <charset val="186"/>
      </rPr>
      <t>1</t>
    </r>
  </si>
  <si>
    <t xml:space="preserve">02.03.00 “Vienotās sakaru un informācijas sistēmas uzturēšana un vadība” </t>
  </si>
  <si>
    <t>Vēlētāju reģistra funkcionalitātes uzlabojumi, radot iespēju piedalīties vēlēšanās ar eID karti</t>
  </si>
  <si>
    <t xml:space="preserve">Izstrādāti jauni vai pilnveidoti tehniskie risinājumi iedzīvotāju uzskaites jomā </t>
  </si>
  <si>
    <t>INFORMATĪVI</t>
  </si>
  <si>
    <r>
      <t>Turpmākā laikposmā līdz pasākuma pabeigšanai
(</t>
    </r>
    <r>
      <rPr>
        <b/>
        <i/>
        <sz val="10"/>
        <rFont val="Times New Roman"/>
        <family val="1"/>
        <charset val="186"/>
      </rPr>
      <t>ja tas ir terminēts</t>
    </r>
    <r>
      <rPr>
        <b/>
        <sz val="10"/>
        <rFont val="Times New Roman"/>
        <family val="1"/>
        <charset val="186"/>
      </rPr>
      <t>)</t>
    </r>
  </si>
  <si>
    <r>
      <t>Turpmāk ik gadu
(</t>
    </r>
    <r>
      <rPr>
        <b/>
        <i/>
        <sz val="10"/>
        <rFont val="Times New Roman"/>
        <family val="1"/>
        <charset val="186"/>
      </rPr>
      <t>ja pasākums nav terminēts</t>
    </r>
    <r>
      <rPr>
        <b/>
        <sz val="10"/>
        <rFont val="Times New Roman"/>
        <family val="1"/>
        <charset val="186"/>
      </rPr>
      <t>)</t>
    </r>
  </si>
  <si>
    <t>Izdevumi kopā</t>
  </si>
  <si>
    <t>Uzturēšanas izdevumi</t>
  </si>
  <si>
    <t>Kārtējie izdevumi</t>
  </si>
  <si>
    <t>Atlīdzība</t>
  </si>
  <si>
    <t>Preces un pakalpojumi</t>
  </si>
  <si>
    <t>Kapitālie izdevumi</t>
  </si>
  <si>
    <t>Oracle licences iegāde (kods - 5000 Pamatkapitāla veidošana)
1 Oracle licence - 50 215 euro</t>
  </si>
  <si>
    <t>ministrija, programma/apakšprogramma (kods, nosaukums)</t>
  </si>
  <si>
    <t>Iekšlietu ministrija. Izdevumi kopā</t>
  </si>
  <si>
    <t>Centrālā vēlēšanu komisija. Izdevumi kopā</t>
  </si>
  <si>
    <t>02.00.00 "Saeimas vēlēšanas"</t>
  </si>
  <si>
    <t>35_01_H</t>
  </si>
  <si>
    <t>Ar prioritārā pasākuma ieviešanu saistītās amata vietu skaita izmaiņas (+/-) pret 2019.gadu</t>
  </si>
  <si>
    <t>Rezerves  nodrošinājums vēlētāju tiešsaistes reģistrācijas īstenošanai</t>
  </si>
  <si>
    <t>Vēlētāju tiešsaistes reģistrācijas tehniskais aprīkojums</t>
  </si>
  <si>
    <t xml:space="preserve">Cita būtiska informācija
Saskaņā ar likuma "Grozījumi Republikas pilsētas domes un novada domes vēlēšanu likumā" anotācijā norādīto, lai īstenotu vēlētāju reģistrēšanu tiešsaistē vēlēšanu iecirkņos, 2021. gadā CVK papildus būs nepieciešami 460 889 eiro viedierīču nomai, kā arī 47 190 eiro reģistrācijas aplokšņu iegādei, ja tehnisku iemeslu dēļ rastos nepieciešamība organizēt balsošanu reģistrācijas aploksnēs. Ja reģistrācijas aploksnes netiks izmantotas, tās būs iespējams uzglabāt līdz nākamajām vēlēšanām. 
Saskaņā ar likumprojekta "Grozījumi Saeimas vēlēšanu likumā" sākotnējās ietekmes novērtējuma ziņojumu (anotāciju) 2022. gada Saeimas vēlēšanām CVK papildus būs nepieciešami 496 644 eiro:
•	Viedtālruņu īre (4000 gab. x 44 EUR + 21 % (PVN)):
212 960 EUR
•	Viedtālruņu sagatavošana darbam, apdrošināšana
(viedtālruņu konfigurēšana un sagatavošana darbam
4000 gab. x 10 EUR = 40 000 EUR + 21% (PVN);
viedtālruņu pārbaude un sagatavošana pēcpārdošanai
4000 gab. x 10 EUR = 40 000 EUR + 21% (PVN);
pagarinātais lādētāja vads (2–3m)
4000 gab. x 2 EUR = 8000 EUR + 21% (PVN);
EMM (Organizācijas mobilo risinājumu vadība)
4000 gab. x 1 EUR = 4000 EUR + 21% (PVN);
viedtālruņu apdrošināšana
4000 gab. x 7,5 EUR = 30 000 EUR + 21% (PVN);
APN (Interneta pieejas punkts) uz 1 mēnesi visām iekārtām
300 EUR + 21% (PVN);
SIM karte ar 5 GB datu pakalpojumu Latvijā
3800 gab. x 4 EUR = 15 200 EUR + 21% (PVN);
SIM karte ar datu pakalpojumu ārvalstīs
200 gab. x 22 EUR = 4400 EUR + 21% (PVN)): 171 699 EUR
•	Lietotāju atbalsts, loģistika, administratīvie darbi
(loģistikas izmaksas 21 000 EUR + 21% (PVN);
lietotāju apmācības (40 apmācību lokācijas, demo telefoni, video pamācība) 40 x 875 EUR = 35 000 EUR + 21% (PVN);
diennakts lietotāju atbalsts (atbalsta telefonlīnija 5 dienas) 5 x 400 EUR = 2000 EUR + 21% (PVN);
administratīvie darbi 5000 EUR + 21% (PVN)): 76 230 EUR
•	Reģistrācijas aploksnes
(1 500 000 gab. x 0,026 EUR = 39 000 + 21% (PVN) = 47 190 EUR -11 435 EUR pasu spiedogi): 35 755 EUR
KOPĀ: 496 644 EUR
</t>
  </si>
  <si>
    <t>2024.gads</t>
  </si>
  <si>
    <t>Ar prioritārā pasākuma ieviešanu saistītās amata vietu skaita izmaiņas (+/-) pret 2021.gadu</t>
  </si>
  <si>
    <t>Vēlētāju reģistra programmatūras pielāgošana (kods - 5000 Pamatkapitāla veidošana)
503 cilvēkdienas x 520 euro* = 261 560 euro + 21 % (PVN) = 316 488 euro (EKK 5120 - Licences, koncesijas un patenti, preču zīmes un līdzīgas tiesības)
*Vienas cilvēkdienas izmaksas 520 euro (bez PVN)</t>
  </si>
  <si>
    <t>Vēlētāju reģistra tehniskā uzturēšana un atbalsts (kods 2000 - preces un pakalpojumi EKK - 2250 Informācijas tehnoloģiju pakalpojumi)
240 cilvēkdienas gadā x 520 euro* = 124 800 euro + 21 % (PVN) = 151 008 euro
*Vienas cilvēkdienas izmaksas 520 euro (bez PVN)</t>
  </si>
  <si>
    <t>Vēlētāju reģistra veiktspējas un drošības testēšana (preces un pakalpojumi EKK - 2250 Informācijas tehnoloģiju pakalpojumi) - 50 000 euro (tirgus cena līdzvērtīgu pakalpojumu sniegšanā)</t>
  </si>
  <si>
    <t>Vēlētāju reģistra lietotāju atbalsts (kods 1000 - Atlīdzība)
7.77 euro (vidējā stundas likme) x 32 stundas x 23,59 % VSAOI  = 307,29 euro                     7.77euro (vidējā stundas likme) x 16 stundas x 50% piemaksa par nakts darbu x 23,59 % VSAOI = 230,47 euro. Kopā  2 darbinieki x (307,29 euro  +230,47 euro ) = 1076 euro 
7.74 euro (vidējā stundas likme) x 32 stundas x 24.09 % VSAOI + 7.74 euro (vidējā stundas likme) x 16 stundas x 50% piemaksa par nakts darbu x 24.09 % VSAOI = 37.86 euro x 2 darbinieki = 1076 euro</t>
  </si>
  <si>
    <t>Ieviest tiešsaistes vēlētāju reģistru Saeimas vēlēšanās, nodrošinot personai tiesības balsot ar eID karti kā vienīgo personu apliecinošo dokumentu.</t>
  </si>
  <si>
    <t>Lai mazinātu administratīvo slogu, atvieglotu un veicinātu vēlēšanu pieejamību, MK 08.11.2016. sēdes protokollēmums Nr.60 62.§ paredz noteikt eID karti kā derīgu personu apliecinošu dokumentu jebkurā ar vēlēšanu tiesību izmantošanu saistīto jautājumu kārtošanā, tādējādi paredzot personām ar eID karti īstenot savas vēlētāju tiesības. Līdz ar 09.05.2019. pieņēmtajiem grozījumiem Personu apliecinošu dokumentu likumā (stājies spēkā 01.01.2021.) paredzēts, ka personas apliecība ir obligāts personu apliecinošs dokuments Latvijas pilsonim vai nepilsonim, kurš sasniedzis 15 gadu vecumu. No 01.01.2023. eID karti kā obligātu dokumentu plānots sākt ieviest no 2021.-2022.gadam, kad personām no 15 gadu vecuma vai noteiktām personu grupām, kuras ir saņēmušas tikai pasi vai saņemot pasi, ir pienākums saņemt arī personas apliecību. Lai nodrošinātu eID karti vēlēšanu tiesību īstenošanai līdz Saeimas vēlēšanām 2022. gadā, šī prioritātā pasākuma ietvaros veiktā Vēlētāju reģistra pārveide ir nozīmīga demokrātijas nodrošināšanā, jo tiek atvieglots un padarīts pieejamāks vēlēšanu process. Tiks paplašinātas personu tiesības un iespējas piedalīties Saeimas vēlēšanās izmantojot eID karti. Personām tiek saglabāta iespēja brīvi izvēlēties vēlēšanu iecirkni vēlēšanu dienā, turklāt tiek novērsts pastāvošais personu apliecinošo dokumentu ierobežojums un tiek nodrošināta iespēja balsot ar jebkuru derīgu personu apliecinošo dokumentu – pasi vai eID karti. Tiešsaistes vēlētāju reģistrs  pirmo reizi izmantots 2021.gada pašvaldību vēlēšanās.</t>
  </si>
  <si>
    <t>Nodrošināta vēlētāju uzskaite, principa "viens vēlētājs - viena balss" ievērošana 2022. gada Saeimas vēlēšnās, vienlīdzīgas iespējas izmantot Latvijas pilsoņa personas apliecību vai pasi dalībai vēlēšanās</t>
  </si>
  <si>
    <t>Konceptuālais ziņojums "Par eID karti kā derīgu personu apliecinošu dokumentu Saeimas vēlēšanās" (26.02.2020. MK rīkojums Nr. 76 (prot. Nr. 8 32. §))
Likumprojekts "Grozījumi Saeimas vēlēšanu likumā" (Nr.1074/Lp13)                                                                                                                                                                                                                                                                                                                                                                                                                                                                                           Likumprojekts "Grozījumi Vēlētāju reģistra likumā" (Nr.1075/Lp13)</t>
  </si>
  <si>
    <t>Vēlēšanu komisijām elektroniskajā tiešsaistes vēlētāju reģistrā pieejami Saeimas vēlētāju dati un ir iespēja veikt atzīmi par vēlētāja nobalsošanu (balsstiesīgo iedzīvotāju skaits, kuriem ir tiesības piedalīties Saeimas vēlēšanās).</t>
  </si>
  <si>
    <t>Jauni vai pilnveidoti elektroniskie risinājumi (skaits) 
(Vēlētāju reģistra programmatūras pielāgošana Saeimas vēlēšanu procesa nodrošināšanai)</t>
  </si>
  <si>
    <t>Saskaņā ar likumprojektu "Grozījumi Saeimas vēlēšanu likumā" (Nr. 918/Lp13) un "Grozījumi vēlētāju reģistra likumā" (Nr. 1075/Lp13) anotācijās norādīto, lai nodrošinātu Pilsonības un migrācijas lietu pārvaldes pārziņā esošā Vēlētāju reģistra programmatūras pielāgošanu, veiktspējas un drošības testēšanu, tehnisko uzturēšanu un atbalstu, vēlētāju reģistra lietotāju atbalstu, kā arī Oracle licences iegādi, nepieciešams finansējums 818 787 euro. Ievērojot, ka saskaņā ar likumu “Par valsts budžetu 2020. gadam” Iekšlietu ministrijai (budžeta apakšprogramma 11.01.00 “Pilsonības un migrācijas lietu pārvalde”) 2020. gadā piešķirts finansējums 250 000 EUR apmērā Vēlētāju reģistra funkcionalitātes attīstībai (pielāgojot to pašvaldību vēlēšanām 2021. gadā), kas nodrošinās, ka vēlēšanu komisijām tiešsaistes režīmā – vēlētāju reģistra modulī būs pieejami aktuāli vēlētāju dati un iespēja elektroniski veikt atzīmi par vēlētāja dalību vēlēšanās, ko varēs izmantot arī Saeimas vēlēšanās, (vienlaikus minētā finansējuma piešķiršana nenodrošinās visu nepieciešamo darbību īstenošanu, lai pilnā apjomā veiktu Vēlētāju reģistra programmatūras pielāgošanu Saeimas vēlēšanu vajadzībām), nepieciešamais papildu finansējums ir 568 787 euro (818 787 euro - 250 000 euro = 568 787 euro).</t>
  </si>
  <si>
    <t xml:space="preserve">26.02.2020. ar MK rīkojumu Nr. 76 (prot. Nr. 8 32. §) tika atbalstīts konceptuālais ziņojums "Par eID karti kā derīgu personu apliecinošu dokumentu Saeimas vēlēšanās", atbalstot elektroniska tiešsaistes vēlētāju reģistra (turpmāk – Reģistrs)  ieviešanu Saeimas vēlēšanās. 15.06.2021. Saeimā 2. lasījumā ir pieņemti atbilstoši grozījumi Saeimas vēlēšanu likumā un Vēlētāju reģistra likumā. Risinājums paredz reģistrā veikt pilnu to personu uzskaiti, kurām ir tiesības piedalīties Saeimas vēlēšanās, nodrošināt reģistra pieejamību tiešsaistē vēlēšanu iecirkņos un nodrošināt personu apliecinošu dokumentu nolasīšanu un datu automatizētu ievadi, izmantojot viedierīces,  atzīmējot reģistrā nobalsojušos vēlētājus. Reģistrs pirmo reizi tika izmantots 2021. gada pašvaldību vēlēšanās. Lai reģistru izmantotu Saiemas vēlēšanās, nepieciešama Vēlētāju reģistra programmatūras pielāgošana, drošības risinājumi un tehniskais atbalsts Saeimas vēlēšanu vajadzībām. Reģistra izmantošanai vēlēšanu iecirkņos nepieciešams nomāt viedierīces un apmācīt lietotājus, ko nodrošinās CVK. Ja tehnisku iemeslu dēļ tiešsaistē reģistrs nebūs pieejams, vēlētāju balsojumi tiks uzkrāti reģistrācijas aploksnēs. Tās nepieciešams iegādāties kā rezerves risinājumu. </t>
  </si>
  <si>
    <t>Ar reģistrācijas viedierīcēm nodrošināto darba vietu skaits</t>
  </si>
  <si>
    <t>Reģistrācijas aplokšņu skaits</t>
  </si>
  <si>
    <t xml:space="preserve">Saskaņā ar likumprojekta "Grozījumi Saeimas vēlēšanu likumā" sākotnējās ietekmes novērtējuma ziņojumu (anotāciju) 2022. gada Saeimas vēlēšanām CVK papildus būs nepieciešami 496 644 eiro. Kopējā summa atšķiras no sākotnēji anotācijā norādītās, jo 2022. gada Saeimas vēlēšanās būs iespējams izmantot 2021. gada 5. jūnija pašvaldību vēlēšanām iegādātās un neizlietotās reģistrācijas aploksnes. Papildus reģistrācijas aploksnes nepieciešams iegādāties Rīgas vēlēšanu iecikrņiem un vēlēšanu iecirkņiem ārvalstīs.
•	Viedtālruņu īre (4000 gab. x 44 EUR + 21 % (PVN)):
212 960 EUR
•	Viedtālruņu sagatavošana darbam, apdrošināšana
(viedtālruņu konfigurēšana un sagatavošana darbam
4000 gab. x 10 EUR = 40 000 EUR + 21% (PVN);
viedtālruņu pārbaude un sagatavošana pēcpārdošanai
4000 gab. x 10 EUR = 40 000 EUR + 21% (PVN);
pagarinātais lādētāja vads (2–3m)
4000 gab. x 2 EUR = 8000 EUR + 21% (PVN);
EMM (Organizācijas mobilo risinājumu vadība)
4000 gab. x 1 EUR = 4000 EUR + 21% (PVN);
viedtālruņu apdrošināšana
4000 gab. x 7,5 EUR = 30 000 EUR + 21% (PVN);
APN (Interneta pieejas punkts) uz 1 mēnesi visām iekārtām
300 EUR + 21% (PVN);
SIM karte ar 5 GB datu pakalpojumu Latvijā
3800 gab. x 4 EUR = 15 200 EUR + 21% (PVN);
SIM karte ar datu pakalpojumu ārvalstīs
200 gab. x 22 EUR = 4400 EUR + 21% (PVN)): 171 699 EUR
•	Lietotāju atbalsts, loģistika, administratīvie darbi
(loģistikas izmaksas 21 000 EUR + 21% (PVN);
lietotāju apmācības (40 apmācību lokācijas, demo telefoni, video pamācība) 40 x 875 EUR = 35 000 EUR + 21% (PVN);
diennakts lietotāju atbalsts (atbalsta telefonlīnija 5 dienas) 5 x 400 EUR = 2000 EUR + 21% (PVN);
administratīvie darbi 5000 EUR + 21% (PVN)): 76 230 EUR
•	Reģistrācijas aploksnes
(671 155 gab. x 0,026 EUR = 17 450 + 21% (PVN) = 21 115 EUR -11 435 EUR pasu  spiedogi): 9680 EUR
KOPĀ: 470 569 EUR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</si>
</sst>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charset val="186"/>
    </font>
    <font>
      <sz val="10"/>
      <name val="Arial"/>
      <family val="2"/>
      <charset val="186"/>
    </font>
    <font>
      <b/>
      <sz val="12"/>
      <name val="Times New Roman"/>
      <family val="1"/>
      <charset val="186"/>
    </font>
    <font>
      <sz val="10"/>
      <name val="Times New Roman"/>
      <family val="1"/>
      <charset val="186"/>
    </font>
    <font>
      <sz val="10"/>
      <name val="Arial"/>
      <family val="2"/>
      <charset val="186"/>
    </font>
    <font>
      <b/>
      <sz val="10"/>
      <name val="Times New Roman"/>
      <family val="1"/>
      <charset val="186"/>
    </font>
    <font>
      <i/>
      <sz val="10"/>
      <name val="Times New Roman"/>
      <family val="1"/>
      <charset val="186"/>
    </font>
    <font>
      <sz val="5"/>
      <name val="Arial"/>
      <family val="2"/>
      <charset val="186"/>
    </font>
    <font>
      <b/>
      <sz val="8"/>
      <name val="Times New Roman"/>
      <family val="1"/>
      <charset val="186"/>
    </font>
    <font>
      <b/>
      <sz val="9"/>
      <name val="Times New Roman"/>
      <family val="1"/>
      <charset val="186"/>
    </font>
    <font>
      <i/>
      <sz val="10"/>
      <name val="Arial"/>
      <family val="2"/>
      <charset val="186"/>
    </font>
    <font>
      <sz val="9"/>
      <name val="Times New Roman"/>
      <family val="1"/>
      <charset val="186"/>
    </font>
    <font>
      <b/>
      <vertAlign val="superscript"/>
      <sz val="8"/>
      <name val="Times New Roman"/>
      <family val="1"/>
      <charset val="186"/>
    </font>
    <font>
      <vertAlign val="superscript"/>
      <sz val="9"/>
      <name val="Times New Roman"/>
      <family val="1"/>
      <charset val="186"/>
    </font>
    <font>
      <vertAlign val="superscript"/>
      <sz val="8"/>
      <name val="Times New Roman"/>
      <family val="1"/>
      <charset val="186"/>
    </font>
    <font>
      <sz val="9"/>
      <color rgb="FFFF0000"/>
      <name val="Times New Roman"/>
      <family val="1"/>
      <charset val="186"/>
    </font>
    <font>
      <sz val="8"/>
      <name val="Times New Roman"/>
      <family val="1"/>
      <charset val="186"/>
    </font>
    <font>
      <b/>
      <vertAlign val="superscript"/>
      <sz val="10"/>
      <name val="Times New Roman"/>
      <family val="1"/>
      <charset val="186"/>
    </font>
    <font>
      <b/>
      <sz val="10"/>
      <color theme="1"/>
      <name val="Times New Roman"/>
      <family val="1"/>
      <charset val="186"/>
    </font>
    <font>
      <sz val="10"/>
      <color theme="1"/>
      <name val="Times New Roman"/>
      <family val="1"/>
      <charset val="186"/>
    </font>
    <font>
      <b/>
      <i/>
      <sz val="10"/>
      <name val="Times New Roman"/>
      <family val="1"/>
      <charset val="186"/>
    </font>
    <font>
      <sz val="10"/>
      <color rgb="FFFF0000"/>
      <name val="Times New Roman"/>
      <family val="1"/>
      <charset val="186"/>
    </font>
    <font>
      <b/>
      <sz val="10"/>
      <name val="Arial"/>
      <family val="2"/>
      <charset val="186"/>
    </font>
  </fonts>
  <fills count="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4" fillId="0" borderId="0"/>
    <xf numFmtId="0" fontId="1" fillId="0" borderId="0" applyBorder="0"/>
    <xf numFmtId="0" fontId="1" fillId="0" borderId="0"/>
    <xf numFmtId="0" fontId="1" fillId="0" borderId="0"/>
  </cellStyleXfs>
  <cellXfs count="219">
    <xf numFmtId="0" fontId="0" fillId="0" borderId="0" xfId="0"/>
    <xf numFmtId="0" fontId="8" fillId="0" borderId="2" xfId="0" applyFont="1" applyFill="1" applyBorder="1" applyAlignment="1">
      <alignment horizontal="center" wrapText="1"/>
    </xf>
    <xf numFmtId="0" fontId="3" fillId="0" borderId="0" xfId="1" applyFont="1" applyFill="1" applyAlignment="1">
      <alignment wrapText="1"/>
    </xf>
    <xf numFmtId="0" fontId="4" fillId="0" borderId="0" xfId="0" applyFont="1"/>
    <xf numFmtId="0" fontId="1" fillId="0" borderId="0" xfId="0" applyFont="1"/>
    <xf numFmtId="49" fontId="9" fillId="0" borderId="2" xfId="0" applyNumberFormat="1" applyFont="1" applyFill="1" applyBorder="1" applyAlignment="1">
      <alignment horizontal="left" vertical="top" wrapText="1"/>
    </xf>
    <xf numFmtId="0" fontId="7" fillId="0" borderId="0" xfId="0" applyFont="1" applyFill="1" applyAlignment="1">
      <alignment wrapText="1"/>
    </xf>
    <xf numFmtId="0" fontId="5" fillId="0" borderId="0" xfId="2" applyFont="1" applyFill="1" applyBorder="1" applyAlignment="1">
      <alignment vertical="center" wrapText="1"/>
    </xf>
    <xf numFmtId="0" fontId="15" fillId="0" borderId="0" xfId="0" applyFont="1" applyFill="1" applyBorder="1" applyAlignment="1">
      <alignment vertical="top" wrapText="1"/>
    </xf>
    <xf numFmtId="49" fontId="9" fillId="0" borderId="4" xfId="0" applyNumberFormat="1" applyFont="1" applyFill="1" applyBorder="1" applyAlignment="1">
      <alignment horizontal="left" vertical="top" wrapText="1"/>
    </xf>
    <xf numFmtId="49" fontId="9" fillId="0" borderId="5" xfId="0" applyNumberFormat="1" applyFont="1" applyFill="1" applyBorder="1" applyAlignment="1">
      <alignment horizontal="left" vertical="top" wrapText="1"/>
    </xf>
    <xf numFmtId="0" fontId="1" fillId="0" borderId="10" xfId="0" applyFont="1" applyFill="1" applyBorder="1" applyAlignment="1">
      <alignment wrapText="1"/>
    </xf>
    <xf numFmtId="0" fontId="3" fillId="0" borderId="0" xfId="0" applyFont="1" applyFill="1" applyAlignment="1">
      <alignment wrapText="1"/>
    </xf>
    <xf numFmtId="0" fontId="3" fillId="3" borderId="0" xfId="0" applyFont="1" applyFill="1" applyAlignment="1">
      <alignment wrapText="1"/>
    </xf>
    <xf numFmtId="0" fontId="9" fillId="0" borderId="0" xfId="0" applyFont="1" applyFill="1" applyBorder="1" applyAlignment="1">
      <alignment vertical="top" wrapText="1"/>
    </xf>
    <xf numFmtId="3" fontId="3" fillId="0" borderId="2" xfId="0" applyNumberFormat="1" applyFont="1" applyFill="1" applyBorder="1" applyAlignment="1">
      <alignment horizontal="right" vertical="center" wrapText="1"/>
    </xf>
    <xf numFmtId="3" fontId="3" fillId="0" borderId="3" xfId="0" applyNumberFormat="1" applyFont="1" applyFill="1" applyBorder="1" applyAlignment="1">
      <alignment horizontal="right" vertical="center" wrapText="1"/>
    </xf>
    <xf numFmtId="3" fontId="3" fillId="0" borderId="2" xfId="0" applyNumberFormat="1" applyFont="1" applyFill="1" applyBorder="1" applyAlignment="1">
      <alignment horizontal="right" wrapText="1"/>
    </xf>
    <xf numFmtId="0" fontId="5" fillId="2" borderId="0" xfId="0" applyFont="1" applyFill="1" applyBorder="1" applyAlignment="1">
      <alignment vertical="top" wrapText="1"/>
    </xf>
    <xf numFmtId="0" fontId="5" fillId="2" borderId="3" xfId="0" applyFont="1" applyFill="1" applyBorder="1" applyAlignment="1">
      <alignment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3" fillId="2" borderId="1" xfId="0" applyFont="1" applyFill="1" applyBorder="1" applyAlignment="1">
      <alignment horizontal="justify" vertical="top" wrapText="1"/>
    </xf>
    <xf numFmtId="0" fontId="3" fillId="0" borderId="3"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3" borderId="8" xfId="0" applyFont="1" applyFill="1" applyBorder="1" applyAlignment="1">
      <alignment wrapText="1"/>
    </xf>
    <xf numFmtId="0" fontId="3" fillId="3" borderId="6" xfId="0" applyFont="1" applyFill="1" applyBorder="1" applyAlignment="1">
      <alignment wrapText="1"/>
    </xf>
    <xf numFmtId="0" fontId="1" fillId="0" borderId="0" xfId="0" applyFont="1" applyFill="1" applyAlignment="1">
      <alignment wrapText="1"/>
    </xf>
    <xf numFmtId="0" fontId="1" fillId="0" borderId="0" xfId="2" applyFont="1" applyFill="1" applyAlignment="1">
      <alignment wrapText="1"/>
    </xf>
    <xf numFmtId="0" fontId="1" fillId="0" borderId="0" xfId="0" applyFont="1" applyBorder="1" applyAlignment="1">
      <alignment wrapText="1"/>
    </xf>
    <xf numFmtId="0" fontId="1" fillId="0" borderId="0" xfId="0" applyFont="1" applyAlignment="1">
      <alignment wrapText="1"/>
    </xf>
    <xf numFmtId="3" fontId="1" fillId="0" borderId="2" xfId="0" applyNumberFormat="1" applyFont="1" applyFill="1" applyBorder="1" applyAlignment="1">
      <alignment horizontal="right" vertical="center" wrapText="1"/>
    </xf>
    <xf numFmtId="0" fontId="5" fillId="2" borderId="2" xfId="0" applyFont="1" applyFill="1" applyBorder="1" applyAlignment="1">
      <alignment vertical="top" wrapText="1"/>
    </xf>
    <xf numFmtId="49" fontId="9" fillId="0" borderId="0" xfId="0" applyNumberFormat="1" applyFont="1" applyBorder="1" applyAlignment="1">
      <alignment horizontal="left" vertical="top" wrapText="1"/>
    </xf>
    <xf numFmtId="49" fontId="11" fillId="0" borderId="0" xfId="0" applyNumberFormat="1" applyFont="1" applyFill="1" applyBorder="1" applyAlignment="1">
      <alignment horizontal="justify" vertical="top" wrapText="1"/>
    </xf>
    <xf numFmtId="0" fontId="5" fillId="0" borderId="2" xfId="3" applyFont="1" applyBorder="1" applyAlignment="1">
      <alignment horizontal="right" vertical="center" wrapText="1"/>
    </xf>
    <xf numFmtId="0" fontId="5" fillId="0" borderId="3" xfId="3" applyFont="1" applyBorder="1" applyAlignment="1">
      <alignment horizontal="right" vertical="center" wrapText="1"/>
    </xf>
    <xf numFmtId="3" fontId="3" fillId="0" borderId="2" xfId="3" applyNumberFormat="1" applyFont="1" applyBorder="1" applyAlignment="1">
      <alignment horizontal="right" vertical="center" wrapText="1"/>
    </xf>
    <xf numFmtId="3" fontId="3" fillId="0" borderId="3" xfId="3" applyNumberFormat="1" applyFont="1" applyBorder="1" applyAlignment="1">
      <alignment horizontal="right" vertical="center" wrapText="1"/>
    </xf>
    <xf numFmtId="0" fontId="3" fillId="0" borderId="3" xfId="3" applyFont="1" applyBorder="1" applyAlignment="1">
      <alignment horizontal="right" vertical="center" wrapText="1"/>
    </xf>
    <xf numFmtId="3" fontId="5" fillId="0" borderId="2" xfId="3" applyNumberFormat="1" applyFont="1" applyBorder="1" applyAlignment="1">
      <alignment horizontal="right" vertical="center" wrapText="1"/>
    </xf>
    <xf numFmtId="0" fontId="3" fillId="0" borderId="2" xfId="3" applyFont="1" applyBorder="1" applyAlignment="1">
      <alignment horizontal="right" vertical="center" wrapText="1"/>
    </xf>
    <xf numFmtId="3" fontId="3" fillId="0" borderId="2" xfId="3" applyNumberFormat="1" applyFont="1" applyBorder="1" applyAlignment="1">
      <alignment horizontal="right" wrapText="1"/>
    </xf>
    <xf numFmtId="3" fontId="19" fillId="0" borderId="2" xfId="3" applyNumberFormat="1" applyFont="1" applyBorder="1" applyAlignment="1">
      <alignment horizontal="right" vertical="center" wrapText="1"/>
    </xf>
    <xf numFmtId="3" fontId="18" fillId="0" borderId="2" xfId="3" applyNumberFormat="1" applyFont="1" applyBorder="1" applyAlignment="1">
      <alignment horizontal="right" vertical="center" wrapText="1"/>
    </xf>
    <xf numFmtId="0" fontId="19" fillId="0" borderId="2" xfId="3" applyFont="1" applyBorder="1" applyAlignment="1">
      <alignment horizontal="right" vertical="center" wrapText="1"/>
    </xf>
    <xf numFmtId="3" fontId="19" fillId="0" borderId="2" xfId="3" applyNumberFormat="1" applyFont="1" applyBorder="1" applyAlignment="1">
      <alignment horizontal="right" wrapText="1"/>
    </xf>
    <xf numFmtId="3" fontId="3" fillId="4" borderId="2" xfId="4" applyNumberFormat="1" applyFont="1" applyFill="1" applyBorder="1" applyAlignment="1">
      <alignment horizontal="right" vertical="center" wrapText="1"/>
    </xf>
    <xf numFmtId="0" fontId="3" fillId="4" borderId="2" xfId="0" applyFont="1" applyFill="1" applyBorder="1" applyAlignment="1">
      <alignment wrapText="1"/>
    </xf>
    <xf numFmtId="0" fontId="5" fillId="2" borderId="2" xfId="3" applyFont="1" applyFill="1" applyBorder="1" applyAlignment="1">
      <alignment horizontal="center" vertical="center" wrapText="1"/>
    </xf>
    <xf numFmtId="0" fontId="5" fillId="0" borderId="2" xfId="3" applyFont="1" applyBorder="1" applyAlignment="1">
      <alignment horizontal="center" vertical="center" wrapText="1"/>
    </xf>
    <xf numFmtId="3" fontId="19" fillId="5" borderId="2" xfId="3" applyNumberFormat="1" applyFont="1" applyFill="1" applyBorder="1" applyAlignment="1">
      <alignment horizontal="center" vertical="center" wrapText="1"/>
    </xf>
    <xf numFmtId="3" fontId="19" fillId="4" borderId="2" xfId="3" applyNumberFormat="1" applyFont="1" applyFill="1" applyBorder="1" applyAlignment="1">
      <alignment horizontal="center" vertical="center" wrapText="1"/>
    </xf>
    <xf numFmtId="3" fontId="21" fillId="0" borderId="2" xfId="3" applyNumberFormat="1" applyFont="1" applyBorder="1" applyAlignment="1">
      <alignment horizontal="center" vertical="center" wrapText="1"/>
    </xf>
    <xf numFmtId="3" fontId="3" fillId="0" borderId="2" xfId="3" applyNumberFormat="1" applyFont="1" applyBorder="1" applyAlignment="1">
      <alignment horizontal="center" vertical="center" wrapText="1"/>
    </xf>
    <xf numFmtId="3" fontId="5" fillId="5" borderId="2" xfId="4" applyNumberFormat="1" applyFont="1" applyFill="1" applyBorder="1" applyAlignment="1">
      <alignment horizontal="center" vertical="center" wrapText="1"/>
    </xf>
    <xf numFmtId="3" fontId="3" fillId="5" borderId="2" xfId="3" applyNumberFormat="1" applyFont="1" applyFill="1" applyBorder="1" applyAlignment="1">
      <alignment horizontal="center" vertical="center"/>
    </xf>
    <xf numFmtId="3" fontId="3" fillId="0" borderId="2" xfId="4" applyNumberFormat="1" applyFont="1" applyBorder="1" applyAlignment="1">
      <alignment horizontal="center" vertical="center" wrapText="1"/>
    </xf>
    <xf numFmtId="3" fontId="3" fillId="0" borderId="2" xfId="3" applyNumberFormat="1" applyFont="1" applyBorder="1" applyAlignment="1">
      <alignment horizontal="center" vertical="center"/>
    </xf>
    <xf numFmtId="3" fontId="5" fillId="0" borderId="2" xfId="3" applyNumberFormat="1" applyFont="1" applyBorder="1" applyAlignment="1">
      <alignment horizontal="center" vertical="center"/>
    </xf>
    <xf numFmtId="49" fontId="2" fillId="0" borderId="1" xfId="3" applyNumberFormat="1" applyFont="1" applyBorder="1" applyAlignment="1">
      <alignment horizontal="left" vertical="top" wrapText="1"/>
    </xf>
    <xf numFmtId="49" fontId="2" fillId="0" borderId="6" xfId="3" applyNumberFormat="1" applyFont="1" applyBorder="1" applyAlignment="1">
      <alignment horizontal="left" vertical="top" wrapText="1"/>
    </xf>
    <xf numFmtId="49" fontId="2" fillId="0" borderId="7" xfId="3" applyNumberFormat="1" applyFont="1" applyBorder="1" applyAlignment="1">
      <alignment horizontal="left" vertical="top" wrapText="1"/>
    </xf>
    <xf numFmtId="3" fontId="3" fillId="4" borderId="2" xfId="3" applyNumberFormat="1" applyFont="1" applyFill="1" applyBorder="1" applyAlignment="1">
      <alignment horizontal="center" vertical="center" wrapText="1"/>
    </xf>
    <xf numFmtId="3" fontId="5" fillId="4" borderId="2" xfId="3" applyNumberFormat="1" applyFont="1" applyFill="1" applyBorder="1" applyAlignment="1">
      <alignment horizontal="center" vertical="center" wrapText="1"/>
    </xf>
    <xf numFmtId="0" fontId="5" fillId="4" borderId="2"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1" fillId="0" borderId="0" xfId="0" applyFont="1" applyAlignment="1">
      <alignment horizontal="center" wrapText="1"/>
    </xf>
    <xf numFmtId="0" fontId="8" fillId="0" borderId="3" xfId="0" applyFont="1" applyFill="1" applyBorder="1" applyAlignment="1">
      <alignment horizontal="center" vertical="center" wrapText="1"/>
    </xf>
    <xf numFmtId="3" fontId="3" fillId="0" borderId="2" xfId="3" applyNumberFormat="1" applyFont="1" applyFill="1" applyBorder="1" applyAlignment="1">
      <alignment horizontal="right" vertical="center" wrapText="1"/>
    </xf>
    <xf numFmtId="3" fontId="19" fillId="0" borderId="2" xfId="3" applyNumberFormat="1" applyFont="1" applyFill="1" applyBorder="1" applyAlignment="1">
      <alignment horizontal="right" vertical="center" wrapText="1"/>
    </xf>
    <xf numFmtId="3" fontId="3" fillId="4" borderId="2" xfId="0" applyNumberFormat="1" applyFont="1" applyFill="1" applyBorder="1" applyAlignment="1">
      <alignment horizontal="right" vertical="center" wrapText="1"/>
    </xf>
    <xf numFmtId="0" fontId="8" fillId="4" borderId="2"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16" fillId="0" borderId="0" xfId="1" applyFont="1" applyFill="1" applyAlignment="1">
      <alignment horizontal="justify" wrapText="1"/>
    </xf>
    <xf numFmtId="3" fontId="3" fillId="4" borderId="2" xfId="3" applyNumberFormat="1" applyFont="1" applyFill="1" applyBorder="1" applyAlignment="1">
      <alignment horizontal="right" vertical="center" wrapText="1"/>
    </xf>
    <xf numFmtId="3" fontId="5" fillId="0" borderId="2" xfId="0" applyNumberFormat="1" applyFont="1" applyFill="1" applyBorder="1" applyAlignment="1">
      <alignment horizontal="right" vertical="center" wrapText="1"/>
    </xf>
    <xf numFmtId="3" fontId="18" fillId="4" borderId="2" xfId="3" applyNumberFormat="1" applyFont="1" applyFill="1" applyBorder="1" applyAlignment="1">
      <alignment horizontal="center" vertical="center" wrapText="1"/>
    </xf>
    <xf numFmtId="3" fontId="5" fillId="4" borderId="2" xfId="4" applyNumberFormat="1" applyFont="1" applyFill="1" applyBorder="1" applyAlignment="1">
      <alignment horizontal="center" vertical="center" wrapText="1"/>
    </xf>
    <xf numFmtId="3" fontId="3" fillId="4" borderId="2" xfId="4" applyNumberFormat="1" applyFont="1" applyFill="1" applyBorder="1" applyAlignment="1">
      <alignment horizontal="center" vertical="center" wrapText="1"/>
    </xf>
    <xf numFmtId="49" fontId="9" fillId="0" borderId="5" xfId="0" applyNumberFormat="1" applyFont="1" applyBorder="1" applyAlignment="1">
      <alignment horizontal="center" vertical="top" wrapText="1"/>
    </xf>
    <xf numFmtId="49" fontId="9" fillId="0" borderId="11" xfId="0" applyNumberFormat="1" applyFont="1" applyBorder="1" applyAlignment="1">
      <alignment horizontal="center" vertical="top" wrapText="1"/>
    </xf>
    <xf numFmtId="0" fontId="3" fillId="0" borderId="0" xfId="1" applyFont="1" applyFill="1" applyBorder="1" applyAlignment="1">
      <alignment wrapText="1"/>
    </xf>
    <xf numFmtId="0" fontId="1" fillId="0" borderId="0" xfId="1" applyFont="1" applyFill="1" applyAlignment="1">
      <alignment wrapText="1"/>
    </xf>
    <xf numFmtId="0" fontId="11" fillId="0" borderId="8" xfId="1" applyFont="1" applyFill="1" applyBorder="1" applyAlignment="1">
      <alignment horizontal="center" wrapText="1"/>
    </xf>
    <xf numFmtId="0" fontId="1" fillId="0" borderId="8" xfId="1" applyFont="1" applyFill="1" applyBorder="1" applyAlignment="1">
      <alignment horizontal="center" wrapText="1"/>
    </xf>
    <xf numFmtId="49" fontId="3" fillId="0" borderId="0" xfId="1" applyNumberFormat="1" applyFont="1" applyFill="1" applyBorder="1" applyAlignment="1">
      <alignment horizontal="center" vertical="center" wrapText="1"/>
    </xf>
    <xf numFmtId="49" fontId="1" fillId="0" borderId="0" xfId="1" applyNumberFormat="1" applyFont="1" applyFill="1" applyAlignment="1">
      <alignment wrapText="1"/>
    </xf>
    <xf numFmtId="49" fontId="3" fillId="0" borderId="0" xfId="1" applyNumberFormat="1" applyFont="1" applyFill="1" applyAlignment="1">
      <alignment horizontal="center" vertical="center" wrapText="1"/>
    </xf>
    <xf numFmtId="49" fontId="1" fillId="0" borderId="0" xfId="1" applyNumberFormat="1" applyFont="1" applyFill="1" applyAlignment="1">
      <alignment horizontal="center" vertical="center" wrapText="1"/>
    </xf>
    <xf numFmtId="0" fontId="5" fillId="2" borderId="1"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49" fontId="3" fillId="0" borderId="1" xfId="0" applyNumberFormat="1" applyFont="1" applyFill="1" applyBorder="1" applyAlignment="1">
      <alignment horizontal="justify" vertical="top" wrapText="1"/>
    </xf>
    <xf numFmtId="49" fontId="3" fillId="0" borderId="6" xfId="0" applyNumberFormat="1" applyFont="1" applyFill="1" applyBorder="1" applyAlignment="1">
      <alignment horizontal="justify" vertical="top" wrapText="1"/>
    </xf>
    <xf numFmtId="49" fontId="3" fillId="0" borderId="7" xfId="0" applyNumberFormat="1" applyFont="1" applyFill="1" applyBorder="1" applyAlignment="1">
      <alignment horizontal="justify" vertical="top" wrapText="1"/>
    </xf>
    <xf numFmtId="49" fontId="3" fillId="0" borderId="2" xfId="0" applyNumberFormat="1" applyFont="1" applyFill="1" applyBorder="1" applyAlignment="1">
      <alignment horizontal="justify" vertical="top" wrapText="1"/>
    </xf>
    <xf numFmtId="0" fontId="3" fillId="2" borderId="1" xfId="0" applyFont="1" applyFill="1" applyBorder="1" applyAlignment="1">
      <alignment horizontal="left" vertical="top" wrapText="1"/>
    </xf>
    <xf numFmtId="0" fontId="3" fillId="2" borderId="6"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7" xfId="0" applyFont="1" applyFill="1" applyBorder="1" applyAlignment="1">
      <alignment horizontal="center" vertical="top" wrapText="1"/>
    </xf>
    <xf numFmtId="0" fontId="3" fillId="0" borderId="1" xfId="0" applyFont="1" applyFill="1" applyBorder="1" applyAlignment="1">
      <alignment horizontal="justify" vertical="top" wrapText="1"/>
    </xf>
    <xf numFmtId="0" fontId="3" fillId="0" borderId="6" xfId="0" applyFont="1" applyFill="1" applyBorder="1" applyAlignment="1">
      <alignment horizontal="justify" vertical="top" wrapText="1"/>
    </xf>
    <xf numFmtId="0" fontId="3" fillId="0" borderId="7" xfId="0" applyFont="1" applyFill="1" applyBorder="1" applyAlignment="1">
      <alignment horizontal="justify" vertical="top" wrapText="1"/>
    </xf>
    <xf numFmtId="49" fontId="11" fillId="0" borderId="1" xfId="0" applyNumberFormat="1" applyFont="1" applyFill="1" applyBorder="1" applyAlignment="1">
      <alignment horizontal="justify" vertical="top" wrapText="1"/>
    </xf>
    <xf numFmtId="49" fontId="11" fillId="0" borderId="6" xfId="0" applyNumberFormat="1" applyFont="1" applyFill="1" applyBorder="1" applyAlignment="1">
      <alignment horizontal="justify" vertical="top" wrapText="1"/>
    </xf>
    <xf numFmtId="49" fontId="11" fillId="0" borderId="7" xfId="0" applyNumberFormat="1" applyFont="1" applyFill="1" applyBorder="1" applyAlignment="1">
      <alignment horizontal="justify" vertical="top"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49" fontId="3" fillId="4" borderId="2" xfId="4" applyNumberFormat="1" applyFont="1" applyFill="1" applyBorder="1" applyAlignment="1">
      <alignment horizontal="justify" vertical="center" wrapText="1"/>
    </xf>
    <xf numFmtId="49" fontId="3" fillId="0" borderId="1" xfId="3" applyNumberFormat="1" applyFont="1" applyBorder="1" applyAlignment="1">
      <alignment horizontal="justify" vertical="center" wrapText="1"/>
    </xf>
    <xf numFmtId="49" fontId="3" fillId="0" borderId="6" xfId="3" applyNumberFormat="1" applyFont="1" applyBorder="1" applyAlignment="1">
      <alignment horizontal="justify" vertical="center" wrapText="1"/>
    </xf>
    <xf numFmtId="49" fontId="3" fillId="0" borderId="7" xfId="3" applyNumberFormat="1" applyFont="1" applyBorder="1" applyAlignment="1">
      <alignment horizontal="justify" vertical="center" wrapText="1"/>
    </xf>
    <xf numFmtId="0" fontId="3" fillId="0" borderId="6" xfId="3" applyFont="1" applyBorder="1" applyAlignment="1">
      <alignment horizontal="justify" vertical="center" wrapText="1"/>
    </xf>
    <xf numFmtId="0" fontId="3" fillId="0" borderId="7" xfId="3" applyFont="1" applyBorder="1" applyAlignment="1">
      <alignment horizontal="justify" vertical="center" wrapText="1"/>
    </xf>
    <xf numFmtId="49" fontId="2" fillId="0" borderId="1" xfId="3" applyNumberFormat="1" applyFont="1" applyBorder="1" applyAlignment="1">
      <alignment horizontal="left" vertical="top" wrapText="1"/>
    </xf>
    <xf numFmtId="49" fontId="2" fillId="0" borderId="6" xfId="3" applyNumberFormat="1" applyFont="1" applyBorder="1" applyAlignment="1">
      <alignment horizontal="left" vertical="top" wrapText="1"/>
    </xf>
    <xf numFmtId="49" fontId="2" fillId="0" borderId="7" xfId="3" applyNumberFormat="1" applyFont="1" applyBorder="1" applyAlignment="1">
      <alignment horizontal="left" vertical="top" wrapText="1"/>
    </xf>
    <xf numFmtId="0" fontId="5" fillId="0" borderId="2" xfId="3" applyFont="1" applyBorder="1" applyAlignment="1">
      <alignment horizontal="center" vertical="center" wrapText="1"/>
    </xf>
    <xf numFmtId="0" fontId="5" fillId="5" borderId="2" xfId="3" applyFont="1" applyFill="1" applyBorder="1" applyAlignment="1">
      <alignment horizontal="left" wrapText="1"/>
    </xf>
    <xf numFmtId="0" fontId="3" fillId="0" borderId="2" xfId="3" applyFont="1" applyBorder="1" applyAlignment="1">
      <alignment horizontal="left" wrapText="1"/>
    </xf>
    <xf numFmtId="0" fontId="19" fillId="0" borderId="2" xfId="3" applyFont="1" applyBorder="1" applyAlignment="1">
      <alignment horizontal="left" vertical="top" wrapText="1"/>
    </xf>
    <xf numFmtId="0" fontId="19" fillId="0" borderId="1" xfId="3" applyFont="1" applyBorder="1" applyAlignment="1">
      <alignment horizontal="left" vertical="top" wrapText="1"/>
    </xf>
    <xf numFmtId="0" fontId="19" fillId="0" borderId="6" xfId="3" applyFont="1" applyBorder="1" applyAlignment="1">
      <alignment horizontal="left" vertical="top" wrapText="1"/>
    </xf>
    <xf numFmtId="0" fontId="19" fillId="0" borderId="7" xfId="3" applyFont="1" applyBorder="1" applyAlignment="1">
      <alignment horizontal="left" vertical="top" wrapText="1"/>
    </xf>
    <xf numFmtId="49" fontId="9" fillId="0" borderId="3" xfId="0" applyNumberFormat="1" applyFont="1" applyFill="1" applyBorder="1" applyAlignment="1">
      <alignment horizontal="left" vertical="top" wrapText="1"/>
    </xf>
    <xf numFmtId="49" fontId="1" fillId="0" borderId="4" xfId="0" applyNumberFormat="1" applyFont="1" applyBorder="1" applyAlignment="1">
      <alignment horizontal="left" vertical="top" wrapText="1"/>
    </xf>
    <xf numFmtId="0" fontId="6" fillId="0" borderId="2" xfId="0" applyFont="1" applyFill="1" applyBorder="1" applyAlignment="1">
      <alignment vertical="top" wrapText="1"/>
    </xf>
    <xf numFmtId="0" fontId="10" fillId="0" borderId="2" xfId="0" applyFont="1" applyFill="1" applyBorder="1" applyAlignment="1">
      <alignment vertical="top" wrapText="1"/>
    </xf>
    <xf numFmtId="49" fontId="3" fillId="4" borderId="1" xfId="0" applyNumberFormat="1" applyFont="1" applyFill="1" applyBorder="1" applyAlignment="1">
      <alignment horizontal="justify" vertical="top" wrapText="1"/>
    </xf>
    <xf numFmtId="49" fontId="1" fillId="4" borderId="6" xfId="0" applyNumberFormat="1" applyFont="1" applyFill="1" applyBorder="1" applyAlignment="1">
      <alignment horizontal="justify" vertical="top" wrapText="1"/>
    </xf>
    <xf numFmtId="49" fontId="1" fillId="4" borderId="7" xfId="0" applyNumberFormat="1" applyFont="1" applyFill="1" applyBorder="1" applyAlignment="1">
      <alignment horizontal="justify" vertical="top" wrapText="1"/>
    </xf>
    <xf numFmtId="49" fontId="1" fillId="0" borderId="6" xfId="0" applyNumberFormat="1" applyFont="1" applyFill="1" applyBorder="1" applyAlignment="1">
      <alignment horizontal="justify" vertical="top" wrapText="1"/>
    </xf>
    <xf numFmtId="49" fontId="1" fillId="0" borderId="7" xfId="0" applyNumberFormat="1" applyFont="1" applyFill="1" applyBorder="1" applyAlignment="1">
      <alignment horizontal="justify" vertical="top" wrapText="1"/>
    </xf>
    <xf numFmtId="49" fontId="1" fillId="0" borderId="2" xfId="0" applyNumberFormat="1" applyFont="1" applyFill="1" applyBorder="1" applyAlignment="1">
      <alignment horizontal="justify" vertical="top" wrapText="1"/>
    </xf>
    <xf numFmtId="0" fontId="8" fillId="2" borderId="2" xfId="0" applyFont="1" applyFill="1" applyBorder="1" applyAlignment="1">
      <alignment horizontal="left" wrapText="1"/>
    </xf>
    <xf numFmtId="49" fontId="9" fillId="0" borderId="3" xfId="0" applyNumberFormat="1" applyFont="1" applyBorder="1" applyAlignment="1">
      <alignment horizontal="center" vertical="top" wrapText="1"/>
    </xf>
    <xf numFmtId="0" fontId="5" fillId="2" borderId="1" xfId="0" applyFont="1" applyFill="1" applyBorder="1" applyAlignment="1">
      <alignment horizontal="left" wrapText="1"/>
    </xf>
    <xf numFmtId="0" fontId="1" fillId="2" borderId="6" xfId="0" applyFont="1" applyFill="1" applyBorder="1" applyAlignment="1">
      <alignment horizontal="left" wrapText="1"/>
    </xf>
    <xf numFmtId="0" fontId="1" fillId="2" borderId="7" xfId="0" applyFont="1" applyFill="1" applyBorder="1" applyAlignment="1">
      <alignment horizontal="left" wrapText="1"/>
    </xf>
    <xf numFmtId="0" fontId="5" fillId="2" borderId="7" xfId="0" applyFont="1" applyFill="1" applyBorder="1" applyAlignment="1">
      <alignment vertical="center" wrapText="1"/>
    </xf>
    <xf numFmtId="0" fontId="5" fillId="2" borderId="2" xfId="0" applyFont="1" applyFill="1" applyBorder="1" applyAlignment="1">
      <alignment vertical="center" wrapText="1"/>
    </xf>
    <xf numFmtId="49" fontId="9" fillId="0" borderId="3" xfId="0" applyNumberFormat="1" applyFont="1" applyBorder="1" applyAlignment="1">
      <alignment horizontal="left" vertical="top" wrapText="1"/>
    </xf>
    <xf numFmtId="49" fontId="1" fillId="0" borderId="5" xfId="0" applyNumberFormat="1" applyFont="1" applyBorder="1" applyAlignment="1">
      <alignment horizontal="left" vertical="top" wrapText="1"/>
    </xf>
    <xf numFmtId="0" fontId="5" fillId="2" borderId="2" xfId="0" applyFont="1" applyFill="1" applyBorder="1" applyAlignment="1">
      <alignment horizontal="justify" vertical="top" wrapText="1"/>
    </xf>
    <xf numFmtId="0" fontId="1" fillId="2" borderId="2" xfId="0" applyFont="1" applyFill="1" applyBorder="1" applyAlignment="1">
      <alignment horizontal="justify" vertical="top" wrapText="1"/>
    </xf>
    <xf numFmtId="0" fontId="5" fillId="2" borderId="1"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7" xfId="0" applyFont="1" applyFill="1" applyBorder="1" applyAlignment="1">
      <alignment horizontal="justify" vertical="top" wrapText="1"/>
    </xf>
    <xf numFmtId="49" fontId="3" fillId="4" borderId="2" xfId="0" applyNumberFormat="1" applyFont="1" applyFill="1" applyBorder="1" applyAlignment="1">
      <alignment horizontal="justify" vertical="top" wrapText="1"/>
    </xf>
    <xf numFmtId="49" fontId="3" fillId="4" borderId="2" xfId="0" applyNumberFormat="1" applyFont="1" applyFill="1" applyBorder="1" applyAlignment="1">
      <alignment horizontal="left" vertical="top" wrapText="1"/>
    </xf>
    <xf numFmtId="0" fontId="3" fillId="2" borderId="7" xfId="0" applyFont="1" applyFill="1" applyBorder="1" applyAlignment="1">
      <alignment horizontal="left" vertical="top" wrapText="1"/>
    </xf>
    <xf numFmtId="49" fontId="3" fillId="2" borderId="7" xfId="0" applyNumberFormat="1" applyFont="1" applyFill="1" applyBorder="1" applyAlignment="1">
      <alignment horizontal="left" vertical="top" wrapText="1"/>
    </xf>
    <xf numFmtId="49" fontId="3" fillId="2" borderId="2" xfId="0" applyNumberFormat="1" applyFont="1" applyFill="1" applyBorder="1" applyAlignment="1">
      <alignment horizontal="left" vertical="top" wrapText="1"/>
    </xf>
    <xf numFmtId="49" fontId="19" fillId="2" borderId="7" xfId="3" applyNumberFormat="1" applyFont="1" applyFill="1" applyBorder="1" applyAlignment="1">
      <alignment horizontal="left" vertical="top" wrapText="1"/>
    </xf>
    <xf numFmtId="49" fontId="19" fillId="2" borderId="2" xfId="3" applyNumberFormat="1" applyFont="1" applyFill="1" applyBorder="1" applyAlignment="1">
      <alignment horizontal="left" vertical="top" wrapText="1"/>
    </xf>
    <xf numFmtId="0" fontId="2" fillId="0" borderId="0" xfId="2" applyFont="1" applyFill="1" applyAlignment="1">
      <alignment horizontal="center" vertical="top" wrapText="1"/>
    </xf>
    <xf numFmtId="0" fontId="5" fillId="2" borderId="0" xfId="0" applyFont="1" applyFill="1" applyBorder="1" applyAlignment="1">
      <alignment horizontal="left" vertical="top" wrapText="1"/>
    </xf>
    <xf numFmtId="0" fontId="5" fillId="0" borderId="0" xfId="0" applyFont="1" applyFill="1" applyAlignment="1">
      <alignment horizontal="left" wrapText="1"/>
    </xf>
    <xf numFmtId="0" fontId="5" fillId="2" borderId="0" xfId="2" applyFont="1" applyFill="1" applyBorder="1" applyAlignment="1">
      <alignment horizontal="left" vertical="top" wrapText="1"/>
    </xf>
    <xf numFmtId="0" fontId="5" fillId="0" borderId="0" xfId="2" applyFont="1" applyFill="1" applyBorder="1" applyAlignment="1">
      <alignment horizontal="justify" vertical="top" wrapText="1"/>
    </xf>
    <xf numFmtId="0" fontId="1" fillId="0" borderId="0" xfId="0" applyFont="1" applyFill="1" applyAlignment="1">
      <alignment horizontal="justify" vertical="top" wrapText="1"/>
    </xf>
    <xf numFmtId="0" fontId="1" fillId="4" borderId="6" xfId="0" applyFont="1" applyFill="1" applyBorder="1" applyAlignment="1">
      <alignment horizontal="justify" vertical="top" wrapText="1"/>
    </xf>
    <xf numFmtId="0" fontId="1" fillId="4" borderId="7" xfId="0" applyFont="1" applyFill="1" applyBorder="1" applyAlignment="1">
      <alignment horizontal="justify" vertical="top" wrapText="1"/>
    </xf>
    <xf numFmtId="49" fontId="3" fillId="0" borderId="8" xfId="0" applyNumberFormat="1" applyFont="1" applyFill="1" applyBorder="1" applyAlignment="1">
      <alignment horizontal="justify" vertical="top" wrapText="1"/>
    </xf>
    <xf numFmtId="49" fontId="3" fillId="0" borderId="9" xfId="0" applyNumberFormat="1" applyFont="1" applyFill="1" applyBorder="1" applyAlignment="1">
      <alignment horizontal="justify" vertical="top" wrapText="1"/>
    </xf>
    <xf numFmtId="0" fontId="19" fillId="2" borderId="1" xfId="3" applyFont="1" applyFill="1" applyBorder="1" applyAlignment="1">
      <alignment horizontal="left" vertical="top" wrapText="1"/>
    </xf>
    <xf numFmtId="0" fontId="19" fillId="2" borderId="6" xfId="3" applyFont="1" applyFill="1" applyBorder="1" applyAlignment="1">
      <alignment horizontal="left" vertical="top" wrapText="1"/>
    </xf>
    <xf numFmtId="0" fontId="19" fillId="2" borderId="7" xfId="3" applyFont="1" applyFill="1" applyBorder="1" applyAlignment="1">
      <alignment horizontal="left" vertical="top" wrapText="1"/>
    </xf>
    <xf numFmtId="0" fontId="5" fillId="2" borderId="1" xfId="3" applyFont="1" applyFill="1" applyBorder="1" applyAlignment="1">
      <alignment horizontal="left" wrapText="1"/>
    </xf>
    <xf numFmtId="0" fontId="3" fillId="2" borderId="6" xfId="3" applyFont="1" applyFill="1" applyBorder="1" applyAlignment="1">
      <alignment horizontal="left" wrapText="1"/>
    </xf>
    <xf numFmtId="0" fontId="3" fillId="2" borderId="7" xfId="3" applyFont="1" applyFill="1" applyBorder="1" applyAlignment="1">
      <alignment horizontal="left" wrapText="1"/>
    </xf>
    <xf numFmtId="0" fontId="18" fillId="2" borderId="7" xfId="3" applyFont="1" applyFill="1" applyBorder="1" applyAlignment="1">
      <alignment horizontal="left" vertical="center" wrapText="1"/>
    </xf>
    <xf numFmtId="0" fontId="18" fillId="2" borderId="2" xfId="3" applyFont="1" applyFill="1" applyBorder="1" applyAlignment="1">
      <alignment horizontal="left" vertical="center" wrapText="1"/>
    </xf>
    <xf numFmtId="0" fontId="5" fillId="2" borderId="2" xfId="0" applyFont="1" applyFill="1" applyBorder="1" applyAlignment="1">
      <alignment vertical="top" wrapText="1"/>
    </xf>
    <xf numFmtId="0" fontId="1" fillId="2" borderId="2" xfId="0" applyFont="1" applyFill="1" applyBorder="1" applyAlignment="1">
      <alignment vertical="top" wrapText="1"/>
    </xf>
    <xf numFmtId="0" fontId="5" fillId="0" borderId="2" xfId="0" applyFont="1" applyFill="1" applyBorder="1" applyAlignment="1">
      <alignment horizontal="center" vertical="center" wrapText="1"/>
    </xf>
    <xf numFmtId="0" fontId="5" fillId="4" borderId="1" xfId="0" applyFont="1" applyFill="1" applyBorder="1" applyAlignment="1">
      <alignment horizontal="left" wrapText="1"/>
    </xf>
    <xf numFmtId="0" fontId="5" fillId="4" borderId="6" xfId="0" applyFont="1" applyFill="1" applyBorder="1" applyAlignment="1">
      <alignment horizontal="left" wrapText="1"/>
    </xf>
    <xf numFmtId="0" fontId="5" fillId="4" borderId="7" xfId="0" applyFont="1" applyFill="1" applyBorder="1" applyAlignment="1">
      <alignment horizontal="left" wrapText="1"/>
    </xf>
    <xf numFmtId="0" fontId="5" fillId="4" borderId="1" xfId="0" applyFont="1" applyFill="1" applyBorder="1" applyAlignment="1">
      <alignment horizontal="center" wrapText="1"/>
    </xf>
    <xf numFmtId="0" fontId="5" fillId="4" borderId="6" xfId="0" applyFont="1" applyFill="1" applyBorder="1" applyAlignment="1">
      <alignment horizontal="center" wrapText="1"/>
    </xf>
    <xf numFmtId="0" fontId="5" fillId="4" borderId="7" xfId="0" applyFont="1" applyFill="1" applyBorder="1" applyAlignment="1">
      <alignment horizontal="center" wrapText="1"/>
    </xf>
    <xf numFmtId="0" fontId="5" fillId="0" borderId="1" xfId="3" applyFont="1" applyBorder="1" applyAlignment="1">
      <alignment horizontal="left" vertical="center" wrapText="1"/>
    </xf>
    <xf numFmtId="0" fontId="5" fillId="0" borderId="6" xfId="3" applyFont="1" applyBorder="1" applyAlignment="1">
      <alignment horizontal="left" vertical="center" wrapText="1"/>
    </xf>
    <xf numFmtId="0" fontId="5" fillId="0" borderId="7" xfId="3" applyFont="1" applyBorder="1" applyAlignment="1">
      <alignment horizontal="left" vertical="center" wrapText="1"/>
    </xf>
    <xf numFmtId="49" fontId="5" fillId="4" borderId="1" xfId="0" applyNumberFormat="1" applyFont="1" applyFill="1" applyBorder="1" applyAlignment="1">
      <alignment horizontal="center" vertical="top" wrapText="1"/>
    </xf>
    <xf numFmtId="49" fontId="5" fillId="4" borderId="6" xfId="0" applyNumberFormat="1" applyFont="1" applyFill="1" applyBorder="1" applyAlignment="1">
      <alignment horizontal="center" vertical="top" wrapText="1"/>
    </xf>
    <xf numFmtId="49" fontId="5" fillId="4" borderId="7" xfId="0" applyNumberFormat="1" applyFont="1" applyFill="1" applyBorder="1" applyAlignment="1">
      <alignment horizontal="center" vertical="top" wrapText="1"/>
    </xf>
    <xf numFmtId="49" fontId="3" fillId="2" borderId="7" xfId="3" applyNumberFormat="1" applyFont="1" applyFill="1" applyBorder="1" applyAlignment="1">
      <alignment horizontal="left" vertical="top" wrapText="1"/>
    </xf>
    <xf numFmtId="49" fontId="3" fillId="2" borderId="2" xfId="3" applyNumberFormat="1" applyFont="1" applyFill="1" applyBorder="1" applyAlignment="1">
      <alignment horizontal="left" vertical="top" wrapText="1"/>
    </xf>
    <xf numFmtId="0" fontId="5" fillId="0" borderId="1" xfId="3" applyFont="1" applyBorder="1" applyAlignment="1">
      <alignment horizontal="left" wrapText="1"/>
    </xf>
    <xf numFmtId="0" fontId="5" fillId="0" borderId="6" xfId="3" applyFont="1" applyBorder="1" applyAlignment="1">
      <alignment horizontal="left" wrapText="1"/>
    </xf>
    <xf numFmtId="0" fontId="5" fillId="0" borderId="7" xfId="3" applyFont="1" applyBorder="1" applyAlignment="1">
      <alignment horizontal="left" wrapText="1"/>
    </xf>
    <xf numFmtId="0" fontId="3" fillId="2" borderId="1" xfId="3" applyFont="1" applyFill="1" applyBorder="1" applyAlignment="1">
      <alignment horizontal="left" vertical="top" wrapText="1"/>
    </xf>
    <xf numFmtId="0" fontId="3" fillId="2" borderId="6" xfId="3" applyFont="1" applyFill="1" applyBorder="1" applyAlignment="1">
      <alignment horizontal="left" vertical="top" wrapText="1"/>
    </xf>
    <xf numFmtId="0" fontId="3" fillId="2" borderId="7" xfId="3" applyFont="1" applyFill="1" applyBorder="1" applyAlignment="1">
      <alignment horizontal="left" vertical="top" wrapText="1"/>
    </xf>
    <xf numFmtId="0" fontId="5" fillId="2" borderId="7" xfId="3" applyFont="1" applyFill="1" applyBorder="1" applyAlignment="1">
      <alignment horizontal="left" vertical="center" wrapText="1"/>
    </xf>
    <xf numFmtId="0" fontId="5" fillId="2" borderId="2" xfId="3" applyFont="1" applyFill="1" applyBorder="1" applyAlignment="1">
      <alignment horizontal="left" vertical="center" wrapText="1"/>
    </xf>
    <xf numFmtId="49" fontId="11" fillId="0" borderId="1" xfId="0" applyNumberFormat="1" applyFont="1" applyFill="1" applyBorder="1" applyAlignment="1">
      <alignment horizontal="left" vertical="top" wrapText="1"/>
    </xf>
    <xf numFmtId="49" fontId="11" fillId="0" borderId="6" xfId="0" applyNumberFormat="1" applyFont="1" applyFill="1" applyBorder="1" applyAlignment="1">
      <alignment horizontal="left" vertical="top" wrapText="1"/>
    </xf>
    <xf numFmtId="49" fontId="11" fillId="0" borderId="7" xfId="0" applyNumberFormat="1" applyFont="1" applyFill="1" applyBorder="1" applyAlignment="1">
      <alignment horizontal="left" vertical="top" wrapText="1"/>
    </xf>
    <xf numFmtId="49" fontId="5" fillId="0" borderId="1" xfId="0" applyNumberFormat="1"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0" fontId="1" fillId="0" borderId="6" xfId="0" applyFont="1" applyFill="1" applyBorder="1" applyAlignment="1">
      <alignment horizontal="justify" vertical="center" wrapText="1"/>
    </xf>
    <xf numFmtId="0" fontId="1" fillId="0" borderId="7" xfId="0" applyFont="1" applyFill="1" applyBorder="1" applyAlignment="1">
      <alignment horizontal="justify" vertical="center" wrapText="1"/>
    </xf>
    <xf numFmtId="49" fontId="3" fillId="0" borderId="6" xfId="0" applyNumberFormat="1" applyFont="1" applyFill="1" applyBorder="1" applyAlignment="1">
      <alignment horizontal="justify" vertical="center" wrapText="1"/>
    </xf>
    <xf numFmtId="49" fontId="3" fillId="0" borderId="7" xfId="0" applyNumberFormat="1" applyFont="1" applyFill="1" applyBorder="1" applyAlignment="1">
      <alignment horizontal="justify" vertical="center" wrapText="1"/>
    </xf>
    <xf numFmtId="0" fontId="3" fillId="4" borderId="2" xfId="3" applyFont="1" applyFill="1" applyBorder="1" applyAlignment="1">
      <alignment horizontal="left" wrapText="1"/>
    </xf>
  </cellXfs>
  <cellStyles count="5">
    <cellStyle name="Normal" xfId="0" builtinId="0"/>
    <cellStyle name="Normal 2" xfId="1"/>
    <cellStyle name="Normal 2 2" xfId="4"/>
    <cellStyle name="Normal 3" xfId="3"/>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4"/>
  <sheetViews>
    <sheetView tabSelected="1" topLeftCell="A2" zoomScaleNormal="100" zoomScalePageLayoutView="120" workbookViewId="0">
      <selection activeCell="L2" sqref="L2"/>
    </sheetView>
  </sheetViews>
  <sheetFormatPr defaultColWidth="8.88671875" defaultRowHeight="13.2" x14ac:dyDescent="0.25"/>
  <cols>
    <col min="1" max="1" width="3.5546875" style="28" customWidth="1"/>
    <col min="2" max="2" width="25.6640625" style="28" customWidth="1"/>
    <col min="3" max="3" width="13.6640625" style="28" customWidth="1"/>
    <col min="4" max="4" width="5.109375" style="28" customWidth="1"/>
    <col min="5" max="9" width="14.33203125" style="28" customWidth="1"/>
    <col min="10" max="10" width="18.88671875" style="28" customWidth="1"/>
    <col min="11" max="16384" width="8.88671875" style="28"/>
  </cols>
  <sheetData>
    <row r="1" spans="1:14" hidden="1" x14ac:dyDescent="0.25">
      <c r="A1" s="6" t="s">
        <v>0</v>
      </c>
      <c r="B1" s="6" t="s">
        <v>1</v>
      </c>
      <c r="C1" s="6"/>
      <c r="D1" s="6" t="s">
        <v>2</v>
      </c>
      <c r="E1" s="6" t="s">
        <v>3</v>
      </c>
      <c r="F1" s="6" t="s">
        <v>4</v>
      </c>
      <c r="G1" s="6" t="s">
        <v>5</v>
      </c>
    </row>
    <row r="2" spans="1:14" ht="15.75" customHeight="1" x14ac:dyDescent="0.25">
      <c r="B2" s="164" t="s">
        <v>18</v>
      </c>
      <c r="C2" s="164"/>
      <c r="D2" s="164"/>
      <c r="E2" s="164"/>
      <c r="F2" s="164"/>
      <c r="G2" s="164"/>
      <c r="H2" s="164"/>
      <c r="I2" s="164"/>
      <c r="L2" s="12"/>
    </row>
    <row r="3" spans="1:14" ht="13.5" customHeight="1" x14ac:dyDescent="0.25">
      <c r="A3" s="29"/>
      <c r="B3" s="7"/>
      <c r="C3" s="7"/>
      <c r="D3" s="7"/>
      <c r="E3" s="7"/>
      <c r="F3" s="7"/>
      <c r="G3" s="7"/>
      <c r="H3" s="7"/>
      <c r="I3" s="7"/>
      <c r="L3" s="12"/>
    </row>
    <row r="4" spans="1:14" ht="13.5" customHeight="1" x14ac:dyDescent="0.25">
      <c r="A4" s="29"/>
      <c r="B4" s="165" t="s">
        <v>68</v>
      </c>
      <c r="C4" s="165"/>
      <c r="D4" s="166" t="s">
        <v>60</v>
      </c>
      <c r="E4" s="166"/>
      <c r="F4" s="166"/>
      <c r="G4" s="166"/>
      <c r="L4" s="12"/>
    </row>
    <row r="5" spans="1:14" ht="27.75" customHeight="1" x14ac:dyDescent="0.25">
      <c r="A5" s="29"/>
      <c r="B5" s="167" t="s">
        <v>19</v>
      </c>
      <c r="C5" s="167"/>
      <c r="D5" s="168" t="s">
        <v>106</v>
      </c>
      <c r="E5" s="168"/>
      <c r="F5" s="168"/>
      <c r="G5" s="168"/>
      <c r="H5" s="168"/>
      <c r="I5" s="168"/>
      <c r="J5" s="169"/>
      <c r="L5" s="12"/>
    </row>
    <row r="6" spans="1:14" x14ac:dyDescent="0.25">
      <c r="A6" s="29"/>
      <c r="B6" s="18" t="s">
        <v>11</v>
      </c>
      <c r="C6" s="14" t="s">
        <v>129</v>
      </c>
      <c r="D6" s="8"/>
      <c r="E6" s="8"/>
      <c r="F6" s="8"/>
      <c r="G6" s="8"/>
      <c r="H6" s="8"/>
      <c r="I6" s="8"/>
      <c r="L6" s="12"/>
    </row>
    <row r="7" spans="1:14" x14ac:dyDescent="0.25">
      <c r="A7" s="29"/>
      <c r="B7" s="29"/>
      <c r="C7" s="29"/>
      <c r="D7" s="30"/>
      <c r="E7" s="30"/>
      <c r="F7" s="30"/>
      <c r="L7" s="12"/>
    </row>
    <row r="8" spans="1:14" ht="12.75" customHeight="1" x14ac:dyDescent="0.25">
      <c r="A8" s="1" t="s">
        <v>12</v>
      </c>
      <c r="B8" s="184" t="s">
        <v>20</v>
      </c>
      <c r="C8" s="184"/>
      <c r="D8" s="184"/>
      <c r="E8" s="184"/>
      <c r="F8" s="184"/>
      <c r="G8" s="184"/>
      <c r="H8" s="184"/>
      <c r="I8" s="184"/>
      <c r="J8" s="184"/>
      <c r="L8" s="68"/>
    </row>
    <row r="9" spans="1:14" ht="27.75" customHeight="1" x14ac:dyDescent="0.25">
      <c r="A9" s="5" t="s">
        <v>74</v>
      </c>
      <c r="B9" s="33" t="s">
        <v>16</v>
      </c>
      <c r="C9" s="98" t="s">
        <v>140</v>
      </c>
      <c r="D9" s="98"/>
      <c r="E9" s="98"/>
      <c r="F9" s="98"/>
      <c r="G9" s="98"/>
      <c r="H9" s="98"/>
      <c r="I9" s="98"/>
      <c r="J9" s="99"/>
      <c r="L9" s="27" t="s">
        <v>66</v>
      </c>
    </row>
    <row r="10" spans="1:14" ht="124.95" customHeight="1" x14ac:dyDescent="0.25">
      <c r="A10" s="9" t="s">
        <v>75</v>
      </c>
      <c r="B10" s="33" t="s">
        <v>17</v>
      </c>
      <c r="C10" s="137" t="s">
        <v>147</v>
      </c>
      <c r="D10" s="170"/>
      <c r="E10" s="170"/>
      <c r="F10" s="170"/>
      <c r="G10" s="170"/>
      <c r="H10" s="170"/>
      <c r="I10" s="170"/>
      <c r="J10" s="171"/>
      <c r="L10" s="26" t="s">
        <v>67</v>
      </c>
    </row>
    <row r="11" spans="1:14" ht="47.25" customHeight="1" x14ac:dyDescent="0.25">
      <c r="A11" s="10" t="s">
        <v>76</v>
      </c>
      <c r="B11" s="19" t="s">
        <v>22</v>
      </c>
      <c r="C11" s="172" t="s">
        <v>107</v>
      </c>
      <c r="D11" s="172"/>
      <c r="E11" s="172"/>
      <c r="F11" s="172"/>
      <c r="G11" s="172"/>
      <c r="H11" s="172"/>
      <c r="I11" s="172"/>
      <c r="J11" s="173"/>
      <c r="L11" s="12"/>
    </row>
    <row r="12" spans="1:14" ht="38.25" customHeight="1" x14ac:dyDescent="0.25">
      <c r="A12" s="5" t="s">
        <v>77</v>
      </c>
      <c r="B12" s="182" t="s">
        <v>30</v>
      </c>
      <c r="C12" s="183"/>
      <c r="D12" s="183"/>
      <c r="E12" s="100" t="s">
        <v>100</v>
      </c>
      <c r="F12" s="142"/>
      <c r="G12" s="142"/>
      <c r="H12" s="142"/>
      <c r="I12" s="142"/>
      <c r="J12" s="142"/>
      <c r="K12" s="11"/>
      <c r="L12" s="12"/>
      <c r="M12" s="31"/>
      <c r="N12" s="31"/>
    </row>
    <row r="13" spans="1:14" ht="184.95" customHeight="1" x14ac:dyDescent="0.25">
      <c r="A13" s="133" t="s">
        <v>78</v>
      </c>
      <c r="B13" s="33" t="s">
        <v>28</v>
      </c>
      <c r="C13" s="135" t="s">
        <v>70</v>
      </c>
      <c r="D13" s="136"/>
      <c r="E13" s="137" t="s">
        <v>141</v>
      </c>
      <c r="F13" s="138"/>
      <c r="G13" s="138"/>
      <c r="H13" s="138"/>
      <c r="I13" s="138"/>
      <c r="J13" s="139"/>
      <c r="L13" s="13" t="s">
        <v>67</v>
      </c>
    </row>
    <row r="14" spans="1:14" ht="38.25" customHeight="1" x14ac:dyDescent="0.25">
      <c r="A14" s="134"/>
      <c r="B14" s="33" t="s">
        <v>27</v>
      </c>
      <c r="C14" s="135" t="s">
        <v>34</v>
      </c>
      <c r="D14" s="135"/>
      <c r="E14" s="97"/>
      <c r="F14" s="140"/>
      <c r="G14" s="140"/>
      <c r="H14" s="140"/>
      <c r="I14" s="140"/>
      <c r="J14" s="141"/>
      <c r="L14" s="26" t="s">
        <v>67</v>
      </c>
    </row>
    <row r="15" spans="1:14" ht="38.25" customHeight="1" x14ac:dyDescent="0.25">
      <c r="A15" s="150" t="s">
        <v>79</v>
      </c>
      <c r="B15" s="152" t="s">
        <v>73</v>
      </c>
      <c r="C15" s="153"/>
      <c r="D15" s="153"/>
      <c r="E15" s="153"/>
      <c r="F15" s="154" t="s">
        <v>72</v>
      </c>
      <c r="G15" s="155"/>
      <c r="H15" s="155"/>
      <c r="I15" s="155"/>
      <c r="J15" s="156"/>
    </row>
    <row r="16" spans="1:14" ht="68.25" customHeight="1" x14ac:dyDescent="0.25">
      <c r="A16" s="151"/>
      <c r="B16" s="157" t="s">
        <v>142</v>
      </c>
      <c r="C16" s="157"/>
      <c r="D16" s="157"/>
      <c r="E16" s="157"/>
      <c r="F16" s="158" t="s">
        <v>143</v>
      </c>
      <c r="G16" s="158"/>
      <c r="H16" s="158"/>
      <c r="I16" s="158"/>
      <c r="J16" s="158"/>
    </row>
    <row r="17" spans="1:10" ht="16.5" customHeight="1" x14ac:dyDescent="0.25">
      <c r="A17" s="151"/>
      <c r="B17" s="100"/>
      <c r="C17" s="142"/>
      <c r="D17" s="142"/>
      <c r="E17" s="142"/>
      <c r="F17" s="142"/>
      <c r="G17" s="142"/>
      <c r="H17" s="142"/>
      <c r="I17" s="142"/>
      <c r="J17" s="142"/>
    </row>
    <row r="18" spans="1:10" ht="14.25" customHeight="1" x14ac:dyDescent="0.25">
      <c r="A18" s="144" t="s">
        <v>80</v>
      </c>
      <c r="B18" s="94" t="s">
        <v>7</v>
      </c>
      <c r="C18" s="95"/>
      <c r="D18" s="95"/>
      <c r="E18" s="95"/>
      <c r="F18" s="95"/>
      <c r="G18" s="95"/>
      <c r="H18" s="95"/>
      <c r="I18" s="95"/>
      <c r="J18" s="96"/>
    </row>
    <row r="19" spans="1:10" ht="61.5" customHeight="1" x14ac:dyDescent="0.25">
      <c r="A19" s="84"/>
      <c r="B19" s="143"/>
      <c r="C19" s="143"/>
      <c r="D19" s="143"/>
      <c r="E19" s="20" t="s">
        <v>101</v>
      </c>
      <c r="F19" s="20" t="s">
        <v>102</v>
      </c>
      <c r="G19" s="20" t="s">
        <v>134</v>
      </c>
      <c r="H19" s="21" t="s">
        <v>93</v>
      </c>
      <c r="I19" s="21" t="s">
        <v>94</v>
      </c>
      <c r="J19" s="21" t="s">
        <v>95</v>
      </c>
    </row>
    <row r="20" spans="1:10" ht="15.75" customHeight="1" x14ac:dyDescent="0.25">
      <c r="A20" s="84"/>
      <c r="B20" s="145" t="s">
        <v>98</v>
      </c>
      <c r="C20" s="146"/>
      <c r="D20" s="147"/>
      <c r="E20" s="72"/>
      <c r="F20" s="72"/>
      <c r="G20" s="72"/>
      <c r="H20" s="16"/>
      <c r="I20" s="16"/>
      <c r="J20" s="24"/>
    </row>
    <row r="21" spans="1:10" ht="15.75" customHeight="1" x14ac:dyDescent="0.25">
      <c r="A21" s="84"/>
      <c r="B21" s="148" t="s">
        <v>96</v>
      </c>
      <c r="C21" s="148"/>
      <c r="D21" s="149"/>
      <c r="E21" s="72">
        <f t="shared" ref="E21:G22" si="0">E30+E38+E45</f>
        <v>1050791</v>
      </c>
      <c r="F21" s="72">
        <f t="shared" si="0"/>
        <v>0</v>
      </c>
      <c r="G21" s="72">
        <f t="shared" si="0"/>
        <v>0</v>
      </c>
      <c r="H21" s="32"/>
      <c r="I21" s="15"/>
      <c r="J21" s="25"/>
    </row>
    <row r="22" spans="1:10" ht="15.75" customHeight="1" x14ac:dyDescent="0.25">
      <c r="A22" s="84"/>
      <c r="B22" s="101" t="s">
        <v>97</v>
      </c>
      <c r="C22" s="102"/>
      <c r="D22" s="102"/>
      <c r="E22" s="72">
        <f t="shared" si="0"/>
        <v>1076</v>
      </c>
      <c r="F22" s="72">
        <f t="shared" si="0"/>
        <v>0</v>
      </c>
      <c r="G22" s="72">
        <f t="shared" si="0"/>
        <v>0</v>
      </c>
      <c r="H22" s="15"/>
      <c r="I22" s="15"/>
      <c r="J22" s="25"/>
    </row>
    <row r="23" spans="1:10" ht="15.75" customHeight="1" x14ac:dyDescent="0.25">
      <c r="A23" s="84"/>
      <c r="B23" s="101" t="s">
        <v>92</v>
      </c>
      <c r="C23" s="102"/>
      <c r="D23" s="102"/>
      <c r="E23" s="102"/>
      <c r="F23" s="102"/>
      <c r="G23" s="102"/>
      <c r="H23" s="102"/>
      <c r="I23" s="102"/>
      <c r="J23" s="159"/>
    </row>
    <row r="24" spans="1:10" ht="15.75" customHeight="1" x14ac:dyDescent="0.25">
      <c r="A24" s="84"/>
      <c r="B24" s="160" t="s">
        <v>23</v>
      </c>
      <c r="C24" s="160"/>
      <c r="D24" s="161"/>
      <c r="E24" s="72">
        <f t="shared" ref="E24:G25" si="1">E33+E41+E48</f>
        <v>11435</v>
      </c>
      <c r="F24" s="72">
        <f t="shared" si="1"/>
        <v>0</v>
      </c>
      <c r="G24" s="72">
        <f t="shared" si="1"/>
        <v>0</v>
      </c>
      <c r="H24" s="15"/>
      <c r="I24" s="17"/>
      <c r="J24" s="25"/>
    </row>
    <row r="25" spans="1:10" ht="15.75" customHeight="1" x14ac:dyDescent="0.25">
      <c r="A25" s="84"/>
      <c r="B25" s="160" t="s">
        <v>6</v>
      </c>
      <c r="C25" s="160"/>
      <c r="D25" s="161"/>
      <c r="E25" s="72">
        <f t="shared" si="1"/>
        <v>1039356</v>
      </c>
      <c r="F25" s="72">
        <f t="shared" si="1"/>
        <v>0</v>
      </c>
      <c r="G25" s="72">
        <f t="shared" si="1"/>
        <v>0</v>
      </c>
      <c r="H25" s="15"/>
      <c r="I25" s="15"/>
      <c r="J25" s="25"/>
    </row>
    <row r="26" spans="1:10" ht="31.5" customHeight="1" x14ac:dyDescent="0.25">
      <c r="A26" s="84"/>
      <c r="B26" s="148" t="s">
        <v>130</v>
      </c>
      <c r="C26" s="148"/>
      <c r="D26" s="149"/>
      <c r="E26" s="73"/>
      <c r="F26" s="73"/>
      <c r="G26" s="73"/>
      <c r="H26" s="69"/>
      <c r="I26" s="69"/>
      <c r="J26" s="69"/>
    </row>
    <row r="27" spans="1:10" ht="16.2" customHeight="1" x14ac:dyDescent="0.25">
      <c r="A27" s="84"/>
      <c r="B27" s="188" t="s">
        <v>108</v>
      </c>
      <c r="C27" s="189"/>
      <c r="D27" s="190"/>
      <c r="E27" s="20"/>
      <c r="F27" s="20"/>
      <c r="G27" s="20"/>
      <c r="H27" s="21"/>
      <c r="I27" s="21"/>
      <c r="J27" s="21"/>
    </row>
    <row r="28" spans="1:10" ht="15" customHeight="1" x14ac:dyDescent="0.25">
      <c r="A28" s="84"/>
      <c r="B28" s="185" t="s">
        <v>128</v>
      </c>
      <c r="C28" s="186"/>
      <c r="D28" s="187"/>
      <c r="E28" s="20"/>
      <c r="F28" s="20"/>
      <c r="G28" s="20"/>
      <c r="H28" s="21"/>
      <c r="I28" s="21"/>
      <c r="J28" s="21"/>
    </row>
    <row r="29" spans="1:10" ht="15" customHeight="1" x14ac:dyDescent="0.25">
      <c r="A29" s="84"/>
      <c r="B29" s="145" t="s">
        <v>98</v>
      </c>
      <c r="C29" s="146"/>
      <c r="D29" s="147"/>
      <c r="E29" s="15">
        <v>0</v>
      </c>
      <c r="F29" s="15">
        <v>0</v>
      </c>
      <c r="G29" s="15">
        <v>0</v>
      </c>
      <c r="H29" s="16">
        <v>0</v>
      </c>
      <c r="I29" s="16">
        <v>0</v>
      </c>
      <c r="J29" s="24"/>
    </row>
    <row r="30" spans="1:10" x14ac:dyDescent="0.25">
      <c r="A30" s="84"/>
      <c r="B30" s="148" t="s">
        <v>96</v>
      </c>
      <c r="C30" s="148"/>
      <c r="D30" s="149"/>
      <c r="E30" s="80">
        <v>482004</v>
      </c>
      <c r="F30" s="15">
        <v>0</v>
      </c>
      <c r="G30" s="15">
        <v>0</v>
      </c>
      <c r="H30" s="32">
        <v>0</v>
      </c>
      <c r="I30" s="32">
        <v>0</v>
      </c>
      <c r="J30" s="25"/>
    </row>
    <row r="31" spans="1:10" ht="12.75" customHeight="1" x14ac:dyDescent="0.25">
      <c r="A31" s="84"/>
      <c r="B31" s="101" t="s">
        <v>97</v>
      </c>
      <c r="C31" s="102"/>
      <c r="D31" s="102"/>
      <c r="E31" s="15"/>
      <c r="F31" s="15"/>
      <c r="G31" s="15"/>
      <c r="H31" s="15"/>
      <c r="I31" s="15"/>
      <c r="J31" s="25"/>
    </row>
    <row r="32" spans="1:10" ht="12.75" customHeight="1" x14ac:dyDescent="0.25">
      <c r="A32" s="84"/>
      <c r="B32" s="101" t="s">
        <v>92</v>
      </c>
      <c r="C32" s="102"/>
      <c r="D32" s="102"/>
      <c r="E32" s="102"/>
      <c r="F32" s="102"/>
      <c r="G32" s="102"/>
      <c r="H32" s="102"/>
      <c r="I32" s="102"/>
      <c r="J32" s="159"/>
    </row>
    <row r="33" spans="1:10" ht="13.5" customHeight="1" x14ac:dyDescent="0.25">
      <c r="A33" s="84"/>
      <c r="B33" s="160" t="s">
        <v>23</v>
      </c>
      <c r="C33" s="160"/>
      <c r="D33" s="161"/>
      <c r="E33" s="15">
        <v>11435</v>
      </c>
      <c r="F33" s="15"/>
      <c r="G33" s="15"/>
      <c r="H33" s="15"/>
      <c r="I33" s="17"/>
      <c r="J33" s="25"/>
    </row>
    <row r="34" spans="1:10" ht="13.5" customHeight="1" x14ac:dyDescent="0.25">
      <c r="A34" s="84"/>
      <c r="B34" s="160" t="s">
        <v>6</v>
      </c>
      <c r="C34" s="160"/>
      <c r="D34" s="161"/>
      <c r="E34" s="15">
        <v>470569</v>
      </c>
      <c r="F34" s="15"/>
      <c r="G34" s="15">
        <v>0</v>
      </c>
      <c r="H34" s="15">
        <v>0</v>
      </c>
      <c r="I34" s="15">
        <v>0</v>
      </c>
      <c r="J34" s="25"/>
    </row>
    <row r="35" spans="1:10" ht="13.5" customHeight="1" x14ac:dyDescent="0.25">
      <c r="A35" s="84"/>
      <c r="B35" s="194" t="s">
        <v>109</v>
      </c>
      <c r="C35" s="195"/>
      <c r="D35" s="196"/>
      <c r="E35" s="15"/>
      <c r="F35" s="15"/>
      <c r="G35" s="15"/>
      <c r="H35" s="15"/>
      <c r="I35" s="15"/>
      <c r="J35" s="25"/>
    </row>
    <row r="36" spans="1:10" ht="13.5" customHeight="1" x14ac:dyDescent="0.25">
      <c r="A36" s="84"/>
      <c r="B36" s="199" t="s">
        <v>110</v>
      </c>
      <c r="C36" s="200"/>
      <c r="D36" s="201"/>
      <c r="E36" s="36"/>
      <c r="F36" s="36"/>
      <c r="G36" s="36"/>
      <c r="H36" s="37"/>
      <c r="I36" s="37"/>
      <c r="J36" s="37"/>
    </row>
    <row r="37" spans="1:10" ht="13.5" customHeight="1" x14ac:dyDescent="0.25">
      <c r="A37" s="84"/>
      <c r="B37" s="177" t="s">
        <v>111</v>
      </c>
      <c r="C37" s="178"/>
      <c r="D37" s="179"/>
      <c r="E37" s="38">
        <v>0</v>
      </c>
      <c r="F37" s="38"/>
      <c r="G37" s="38"/>
      <c r="H37" s="39">
        <v>0</v>
      </c>
      <c r="I37" s="39">
        <v>0</v>
      </c>
      <c r="J37" s="40"/>
    </row>
    <row r="38" spans="1:10" ht="13.5" customHeight="1" x14ac:dyDescent="0.25">
      <c r="A38" s="84"/>
      <c r="B38" s="205" t="s">
        <v>96</v>
      </c>
      <c r="C38" s="205"/>
      <c r="D38" s="206"/>
      <c r="E38" s="41">
        <v>518572</v>
      </c>
      <c r="F38" s="38">
        <f>F42</f>
        <v>0</v>
      </c>
      <c r="G38" s="38">
        <f>G42</f>
        <v>0</v>
      </c>
      <c r="H38" s="38">
        <v>0</v>
      </c>
      <c r="I38" s="38">
        <v>0</v>
      </c>
      <c r="J38" s="38">
        <f>J42</f>
        <v>0</v>
      </c>
    </row>
    <row r="39" spans="1:10" ht="13.5" customHeight="1" x14ac:dyDescent="0.25">
      <c r="A39" s="84"/>
      <c r="B39" s="202" t="s">
        <v>97</v>
      </c>
      <c r="C39" s="203"/>
      <c r="D39" s="203"/>
      <c r="E39" s="79">
        <v>1076</v>
      </c>
      <c r="F39" s="79">
        <v>0</v>
      </c>
      <c r="G39" s="70">
        <v>0</v>
      </c>
      <c r="H39" s="38">
        <v>0</v>
      </c>
      <c r="I39" s="38">
        <v>0</v>
      </c>
      <c r="J39" s="42"/>
    </row>
    <row r="40" spans="1:10" ht="13.5" customHeight="1" x14ac:dyDescent="0.25">
      <c r="A40" s="84"/>
      <c r="B40" s="202" t="s">
        <v>92</v>
      </c>
      <c r="C40" s="203"/>
      <c r="D40" s="203"/>
      <c r="E40" s="203"/>
      <c r="F40" s="203"/>
      <c r="G40" s="203"/>
      <c r="H40" s="203"/>
      <c r="I40" s="203"/>
      <c r="J40" s="204"/>
    </row>
    <row r="41" spans="1:10" ht="13.5" customHeight="1" x14ac:dyDescent="0.25">
      <c r="A41" s="84"/>
      <c r="B41" s="197" t="s">
        <v>23</v>
      </c>
      <c r="C41" s="197"/>
      <c r="D41" s="198"/>
      <c r="E41" s="38"/>
      <c r="F41" s="38"/>
      <c r="G41" s="38"/>
      <c r="H41" s="38"/>
      <c r="I41" s="43"/>
      <c r="J41" s="42"/>
    </row>
    <row r="42" spans="1:10" ht="13.5" customHeight="1" x14ac:dyDescent="0.25">
      <c r="A42" s="84"/>
      <c r="B42" s="197" t="s">
        <v>6</v>
      </c>
      <c r="C42" s="197"/>
      <c r="D42" s="198"/>
      <c r="E42" s="38">
        <v>518572</v>
      </c>
      <c r="F42" s="38">
        <v>0</v>
      </c>
      <c r="G42" s="41">
        <v>0</v>
      </c>
      <c r="H42" s="38">
        <f>I64</f>
        <v>0</v>
      </c>
      <c r="I42" s="41">
        <v>0</v>
      </c>
      <c r="J42" s="42">
        <v>0</v>
      </c>
    </row>
    <row r="43" spans="1:10" ht="13.5" customHeight="1" x14ac:dyDescent="0.25">
      <c r="A43" s="84"/>
      <c r="B43" s="199" t="s">
        <v>112</v>
      </c>
      <c r="C43" s="200"/>
      <c r="D43" s="201"/>
      <c r="E43" s="41"/>
      <c r="F43" s="41"/>
      <c r="G43" s="41"/>
      <c r="H43" s="41"/>
      <c r="I43" s="41"/>
      <c r="J43" s="42"/>
    </row>
    <row r="44" spans="1:10" ht="13.5" customHeight="1" x14ac:dyDescent="0.25">
      <c r="A44" s="84"/>
      <c r="B44" s="177" t="s">
        <v>111</v>
      </c>
      <c r="C44" s="178"/>
      <c r="D44" s="179"/>
      <c r="E44" s="38">
        <v>0</v>
      </c>
      <c r="F44" s="38">
        <v>0</v>
      </c>
      <c r="G44" s="38">
        <v>0</v>
      </c>
      <c r="H44" s="39"/>
      <c r="I44" s="39">
        <v>0</v>
      </c>
      <c r="J44" s="40">
        <v>0</v>
      </c>
    </row>
    <row r="45" spans="1:10" ht="13.5" customHeight="1" x14ac:dyDescent="0.25">
      <c r="A45" s="84"/>
      <c r="B45" s="180" t="s">
        <v>96</v>
      </c>
      <c r="C45" s="180"/>
      <c r="D45" s="181"/>
      <c r="E45" s="45">
        <f t="shared" ref="E45:J45" si="2">E49</f>
        <v>50215</v>
      </c>
      <c r="F45" s="45">
        <f t="shared" si="2"/>
        <v>0</v>
      </c>
      <c r="G45" s="44">
        <f t="shared" si="2"/>
        <v>0</v>
      </c>
      <c r="H45" s="44">
        <f t="shared" si="2"/>
        <v>0</v>
      </c>
      <c r="I45" s="44">
        <f t="shared" si="2"/>
        <v>0</v>
      </c>
      <c r="J45" s="44">
        <f t="shared" si="2"/>
        <v>0</v>
      </c>
    </row>
    <row r="46" spans="1:10" ht="13.5" customHeight="1" x14ac:dyDescent="0.25">
      <c r="A46" s="84"/>
      <c r="B46" s="174" t="s">
        <v>97</v>
      </c>
      <c r="C46" s="175"/>
      <c r="D46" s="175"/>
      <c r="E46" s="71">
        <v>0</v>
      </c>
      <c r="F46" s="71">
        <v>0</v>
      </c>
      <c r="G46" s="71">
        <v>0</v>
      </c>
      <c r="H46" s="44"/>
      <c r="I46" s="44">
        <v>0</v>
      </c>
      <c r="J46" s="46">
        <v>0</v>
      </c>
    </row>
    <row r="47" spans="1:10" ht="13.5" customHeight="1" x14ac:dyDescent="0.25">
      <c r="A47" s="84"/>
      <c r="B47" s="174" t="s">
        <v>92</v>
      </c>
      <c r="C47" s="175"/>
      <c r="D47" s="175"/>
      <c r="E47" s="175"/>
      <c r="F47" s="175"/>
      <c r="G47" s="175"/>
      <c r="H47" s="175"/>
      <c r="I47" s="175"/>
      <c r="J47" s="176"/>
    </row>
    <row r="48" spans="1:10" ht="13.5" customHeight="1" x14ac:dyDescent="0.25">
      <c r="A48" s="84"/>
      <c r="B48" s="162" t="s">
        <v>23</v>
      </c>
      <c r="C48" s="162"/>
      <c r="D48" s="163"/>
      <c r="E48" s="44"/>
      <c r="F48" s="44"/>
      <c r="G48" s="44"/>
      <c r="H48" s="44"/>
      <c r="I48" s="47"/>
      <c r="J48" s="46"/>
    </row>
    <row r="49" spans="1:10" ht="13.5" customHeight="1" x14ac:dyDescent="0.25">
      <c r="A49" s="84"/>
      <c r="B49" s="162" t="s">
        <v>6</v>
      </c>
      <c r="C49" s="162"/>
      <c r="D49" s="163"/>
      <c r="E49" s="44">
        <v>50215</v>
      </c>
      <c r="F49" s="44"/>
      <c r="G49" s="45">
        <v>0</v>
      </c>
      <c r="H49" s="44">
        <f>I120</f>
        <v>0</v>
      </c>
      <c r="I49" s="45">
        <v>0</v>
      </c>
      <c r="J49" s="46">
        <v>0</v>
      </c>
    </row>
    <row r="50" spans="1:10" ht="25.2" customHeight="1" x14ac:dyDescent="0.25">
      <c r="A50" s="84"/>
      <c r="B50" s="148" t="s">
        <v>135</v>
      </c>
      <c r="C50" s="148"/>
      <c r="D50" s="149"/>
      <c r="E50" s="15">
        <v>0</v>
      </c>
      <c r="F50" s="15">
        <v>0</v>
      </c>
      <c r="G50" s="15">
        <v>0</v>
      </c>
      <c r="H50" s="15"/>
      <c r="I50" s="15">
        <v>0</v>
      </c>
      <c r="J50" s="25"/>
    </row>
    <row r="51" spans="1:10" ht="13.5" customHeight="1" x14ac:dyDescent="0.25">
      <c r="A51" s="84" t="s">
        <v>81</v>
      </c>
      <c r="B51" s="111" t="s">
        <v>24</v>
      </c>
      <c r="C51" s="112"/>
      <c r="D51" s="112"/>
      <c r="E51" s="112"/>
      <c r="F51" s="112"/>
      <c r="G51" s="112"/>
      <c r="H51" s="112"/>
      <c r="I51" s="112"/>
      <c r="J51" s="113"/>
    </row>
    <row r="52" spans="1:10" ht="13.5" customHeight="1" x14ac:dyDescent="0.25">
      <c r="A52" s="84"/>
      <c r="B52" s="114" t="s">
        <v>8</v>
      </c>
      <c r="C52" s="115"/>
      <c r="D52" s="116"/>
      <c r="E52" s="114" t="s">
        <v>9</v>
      </c>
      <c r="F52" s="115"/>
      <c r="G52" s="116"/>
      <c r="H52" s="22" t="s">
        <v>101</v>
      </c>
      <c r="I52" s="22" t="s">
        <v>102</v>
      </c>
      <c r="J52" s="22" t="s">
        <v>134</v>
      </c>
    </row>
    <row r="53" spans="1:10" ht="13.5" customHeight="1" x14ac:dyDescent="0.25">
      <c r="A53" s="84"/>
      <c r="B53" s="194" t="s">
        <v>109</v>
      </c>
      <c r="C53" s="195"/>
      <c r="D53" s="196"/>
      <c r="E53" s="74"/>
      <c r="F53" s="75"/>
      <c r="G53" s="76"/>
      <c r="H53" s="77"/>
      <c r="I53" s="77"/>
      <c r="J53" s="77"/>
    </row>
    <row r="54" spans="1:10" ht="67.5" customHeight="1" x14ac:dyDescent="0.25">
      <c r="A54" s="84"/>
      <c r="B54" s="117" t="s">
        <v>113</v>
      </c>
      <c r="C54" s="117"/>
      <c r="D54" s="117"/>
      <c r="E54" s="117" t="s">
        <v>144</v>
      </c>
      <c r="F54" s="117"/>
      <c r="G54" s="117"/>
      <c r="H54" s="48">
        <v>1500000</v>
      </c>
      <c r="I54" s="48"/>
      <c r="J54" s="49"/>
    </row>
    <row r="55" spans="1:10" ht="37.200000000000003" customHeight="1" x14ac:dyDescent="0.25">
      <c r="A55" s="84"/>
      <c r="B55" s="118" t="s">
        <v>114</v>
      </c>
      <c r="C55" s="119"/>
      <c r="D55" s="120"/>
      <c r="E55" s="118" t="s">
        <v>145</v>
      </c>
      <c r="F55" s="121"/>
      <c r="G55" s="122"/>
      <c r="H55" s="38">
        <v>1</v>
      </c>
      <c r="I55" s="38"/>
      <c r="J55" s="38"/>
    </row>
    <row r="56" spans="1:10" ht="13.5" customHeight="1" x14ac:dyDescent="0.25">
      <c r="A56" s="84"/>
      <c r="B56" s="210" t="s">
        <v>108</v>
      </c>
      <c r="C56" s="211"/>
      <c r="D56" s="212"/>
      <c r="E56" s="213"/>
      <c r="F56" s="214"/>
      <c r="G56" s="215"/>
      <c r="H56" s="15"/>
      <c r="I56" s="15"/>
      <c r="J56" s="15"/>
    </row>
    <row r="57" spans="1:10" ht="13.5" customHeight="1" x14ac:dyDescent="0.25">
      <c r="A57" s="84"/>
      <c r="B57" s="213" t="s">
        <v>132</v>
      </c>
      <c r="C57" s="214"/>
      <c r="D57" s="215"/>
      <c r="E57" s="213" t="s">
        <v>148</v>
      </c>
      <c r="F57" s="214"/>
      <c r="G57" s="215"/>
      <c r="H57" s="15">
        <v>4000</v>
      </c>
      <c r="I57" s="15"/>
      <c r="J57" s="15"/>
    </row>
    <row r="58" spans="1:10" ht="28.95" customHeight="1" x14ac:dyDescent="0.25">
      <c r="A58" s="84"/>
      <c r="B58" s="213" t="s">
        <v>131</v>
      </c>
      <c r="C58" s="214"/>
      <c r="D58" s="215"/>
      <c r="E58" s="213" t="s">
        <v>149</v>
      </c>
      <c r="F58" s="214"/>
      <c r="G58" s="215"/>
      <c r="H58" s="15">
        <v>671155</v>
      </c>
      <c r="I58" s="15"/>
      <c r="J58" s="15"/>
    </row>
    <row r="59" spans="1:10" ht="12.75" customHeight="1" x14ac:dyDescent="0.25">
      <c r="A59" s="84"/>
      <c r="B59" s="213"/>
      <c r="C59" s="216"/>
      <c r="D59" s="217"/>
      <c r="E59" s="213"/>
      <c r="F59" s="216"/>
      <c r="G59" s="217"/>
      <c r="H59" s="15"/>
      <c r="I59" s="15"/>
      <c r="J59" s="15"/>
    </row>
    <row r="60" spans="1:10" ht="12.75" customHeight="1" x14ac:dyDescent="0.25">
      <c r="A60" s="84" t="s">
        <v>82</v>
      </c>
      <c r="B60" s="94" t="s">
        <v>25</v>
      </c>
      <c r="C60" s="95"/>
      <c r="D60" s="95"/>
      <c r="E60" s="95"/>
      <c r="F60" s="95"/>
      <c r="G60" s="95"/>
      <c r="H60" s="95"/>
      <c r="I60" s="95"/>
      <c r="J60" s="96"/>
    </row>
    <row r="61" spans="1:10" ht="62.25" customHeight="1" x14ac:dyDescent="0.25">
      <c r="A61" s="84"/>
      <c r="B61" s="23" t="s">
        <v>14</v>
      </c>
      <c r="C61" s="97" t="s">
        <v>100</v>
      </c>
      <c r="D61" s="98"/>
      <c r="E61" s="98"/>
      <c r="F61" s="98"/>
      <c r="G61" s="98"/>
      <c r="H61" s="98"/>
      <c r="I61" s="98"/>
      <c r="J61" s="99"/>
    </row>
    <row r="62" spans="1:10" ht="45.75" customHeight="1" x14ac:dyDescent="0.25">
      <c r="A62" s="84"/>
      <c r="B62" s="23" t="s">
        <v>15</v>
      </c>
      <c r="C62" s="100"/>
      <c r="D62" s="100"/>
      <c r="E62" s="100"/>
      <c r="F62" s="100"/>
      <c r="G62" s="100"/>
      <c r="H62" s="100"/>
      <c r="I62" s="100"/>
      <c r="J62" s="100"/>
    </row>
    <row r="63" spans="1:10" ht="26.4" x14ac:dyDescent="0.25">
      <c r="A63" s="84"/>
      <c r="B63" s="23" t="s">
        <v>13</v>
      </c>
      <c r="C63" s="100"/>
      <c r="D63" s="100"/>
      <c r="E63" s="100"/>
      <c r="F63" s="100"/>
      <c r="G63" s="100"/>
      <c r="H63" s="100"/>
      <c r="I63" s="100"/>
      <c r="J63" s="100"/>
    </row>
    <row r="64" spans="1:10" ht="26.4" customHeight="1" x14ac:dyDescent="0.25">
      <c r="A64" s="84"/>
      <c r="B64" s="101" t="s">
        <v>90</v>
      </c>
      <c r="C64" s="102"/>
      <c r="D64" s="102"/>
      <c r="E64" s="102"/>
      <c r="F64" s="102"/>
      <c r="G64" s="102"/>
      <c r="H64" s="102"/>
      <c r="I64" s="103"/>
      <c r="J64" s="104"/>
    </row>
    <row r="65" spans="1:10" ht="27" customHeight="1" x14ac:dyDescent="0.25">
      <c r="A65" s="84"/>
      <c r="B65" s="105"/>
      <c r="C65" s="106"/>
      <c r="D65" s="106"/>
      <c r="E65" s="106"/>
      <c r="F65" s="106"/>
      <c r="G65" s="106"/>
      <c r="H65" s="106"/>
      <c r="I65" s="106"/>
      <c r="J65" s="107"/>
    </row>
    <row r="66" spans="1:10" x14ac:dyDescent="0.25">
      <c r="A66" s="85" t="s">
        <v>83</v>
      </c>
      <c r="B66" s="108" t="s">
        <v>133</v>
      </c>
      <c r="C66" s="109"/>
      <c r="D66" s="109"/>
      <c r="E66" s="109"/>
      <c r="F66" s="109"/>
      <c r="G66" s="109"/>
      <c r="H66" s="109"/>
      <c r="I66" s="109"/>
      <c r="J66" s="110"/>
    </row>
    <row r="67" spans="1:10" ht="370.5" customHeight="1" x14ac:dyDescent="0.25">
      <c r="A67" s="85"/>
      <c r="B67" s="207" t="s">
        <v>150</v>
      </c>
      <c r="C67" s="208"/>
      <c r="D67" s="208"/>
      <c r="E67" s="208"/>
      <c r="F67" s="208"/>
      <c r="G67" s="208"/>
      <c r="H67" s="208"/>
      <c r="I67" s="208"/>
      <c r="J67" s="209"/>
    </row>
    <row r="68" spans="1:10" ht="97.2" customHeight="1" x14ac:dyDescent="0.25">
      <c r="A68" s="85"/>
      <c r="B68" s="207" t="s">
        <v>146</v>
      </c>
      <c r="C68" s="208"/>
      <c r="D68" s="208"/>
      <c r="E68" s="208"/>
      <c r="F68" s="208"/>
      <c r="G68" s="208"/>
      <c r="H68" s="208"/>
      <c r="I68" s="208"/>
      <c r="J68" s="209"/>
    </row>
    <row r="69" spans="1:10" ht="13.5" customHeight="1" x14ac:dyDescent="0.25">
      <c r="A69" s="85"/>
      <c r="B69" s="123" t="s">
        <v>115</v>
      </c>
      <c r="C69" s="124"/>
      <c r="D69" s="124"/>
      <c r="E69" s="124"/>
      <c r="F69" s="124"/>
      <c r="G69" s="124"/>
      <c r="H69" s="124"/>
      <c r="I69" s="124"/>
      <c r="J69" s="125"/>
    </row>
    <row r="70" spans="1:10" ht="17.25" customHeight="1" x14ac:dyDescent="0.25">
      <c r="A70" s="85"/>
      <c r="B70" s="61"/>
      <c r="C70" s="62"/>
      <c r="D70" s="62"/>
      <c r="E70" s="62"/>
      <c r="F70" s="62"/>
      <c r="G70" s="62"/>
      <c r="H70" s="62"/>
      <c r="I70" s="62"/>
      <c r="J70" s="63"/>
    </row>
    <row r="71" spans="1:10" ht="36" customHeight="1" x14ac:dyDescent="0.25">
      <c r="A71" s="85"/>
      <c r="B71" s="126" t="s">
        <v>125</v>
      </c>
      <c r="C71" s="126"/>
      <c r="D71" s="126"/>
      <c r="E71" s="126"/>
      <c r="F71" s="50" t="s">
        <v>101</v>
      </c>
      <c r="G71" s="50" t="s">
        <v>102</v>
      </c>
      <c r="H71" s="50" t="s">
        <v>134</v>
      </c>
      <c r="I71" s="51" t="s">
        <v>116</v>
      </c>
      <c r="J71" s="51" t="s">
        <v>117</v>
      </c>
    </row>
    <row r="72" spans="1:10" x14ac:dyDescent="0.25">
      <c r="A72" s="85"/>
      <c r="B72" s="127" t="s">
        <v>127</v>
      </c>
      <c r="C72" s="127"/>
      <c r="D72" s="127"/>
      <c r="E72" s="127"/>
      <c r="F72" s="65">
        <v>470569</v>
      </c>
      <c r="G72" s="66">
        <v>0</v>
      </c>
      <c r="H72" s="66">
        <v>0</v>
      </c>
      <c r="I72" s="51">
        <v>0</v>
      </c>
      <c r="J72" s="51"/>
    </row>
    <row r="73" spans="1:10" ht="13.95" customHeight="1" x14ac:dyDescent="0.25">
      <c r="A73" s="85"/>
      <c r="B73" s="128" t="s">
        <v>119</v>
      </c>
      <c r="C73" s="128"/>
      <c r="D73" s="128"/>
      <c r="E73" s="128"/>
      <c r="F73" s="64">
        <v>470569</v>
      </c>
      <c r="G73" s="67">
        <v>0</v>
      </c>
      <c r="H73" s="67">
        <v>0</v>
      </c>
      <c r="I73" s="67">
        <v>0</v>
      </c>
      <c r="J73" s="67">
        <v>0</v>
      </c>
    </row>
    <row r="74" spans="1:10" ht="13.95" customHeight="1" x14ac:dyDescent="0.25">
      <c r="A74" s="85"/>
      <c r="B74" s="128" t="s">
        <v>120</v>
      </c>
      <c r="C74" s="128"/>
      <c r="D74" s="128"/>
      <c r="E74" s="128"/>
      <c r="F74" s="64">
        <v>470569</v>
      </c>
      <c r="G74" s="67">
        <v>0</v>
      </c>
      <c r="H74" s="67">
        <v>0</v>
      </c>
      <c r="I74" s="67">
        <v>0</v>
      </c>
      <c r="J74" s="67">
        <v>0</v>
      </c>
    </row>
    <row r="75" spans="1:10" ht="13.95" customHeight="1" x14ac:dyDescent="0.25">
      <c r="A75" s="85"/>
      <c r="B75" s="128" t="s">
        <v>122</v>
      </c>
      <c r="C75" s="128"/>
      <c r="D75" s="128"/>
      <c r="E75" s="128"/>
      <c r="F75" s="64">
        <v>470569</v>
      </c>
      <c r="G75" s="67">
        <v>0</v>
      </c>
      <c r="H75" s="67">
        <v>0</v>
      </c>
      <c r="I75" s="67">
        <v>0</v>
      </c>
      <c r="J75" s="67">
        <v>0</v>
      </c>
    </row>
    <row r="76" spans="1:10" ht="13.95" customHeight="1" x14ac:dyDescent="0.25">
      <c r="A76" s="85"/>
      <c r="B76" s="191" t="s">
        <v>128</v>
      </c>
      <c r="C76" s="192"/>
      <c r="D76" s="192"/>
      <c r="E76" s="193"/>
      <c r="F76" s="66"/>
      <c r="G76" s="66"/>
      <c r="H76" s="66"/>
      <c r="I76" s="66"/>
      <c r="J76" s="66"/>
    </row>
    <row r="77" spans="1:10" ht="13.95" customHeight="1" x14ac:dyDescent="0.25">
      <c r="A77" s="85"/>
      <c r="B77" s="127" t="s">
        <v>118</v>
      </c>
      <c r="C77" s="127"/>
      <c r="D77" s="127"/>
      <c r="E77" s="127"/>
      <c r="F77" s="65">
        <v>470569</v>
      </c>
      <c r="G77" s="66">
        <v>0</v>
      </c>
      <c r="H77" s="66">
        <v>0</v>
      </c>
      <c r="I77" s="66">
        <v>0</v>
      </c>
      <c r="J77" s="66">
        <v>0</v>
      </c>
    </row>
    <row r="78" spans="1:10" ht="13.95" customHeight="1" x14ac:dyDescent="0.25">
      <c r="A78" s="85"/>
      <c r="B78" s="128" t="s">
        <v>119</v>
      </c>
      <c r="C78" s="128"/>
      <c r="D78" s="128"/>
      <c r="E78" s="128"/>
      <c r="F78" s="64">
        <v>470569</v>
      </c>
      <c r="G78" s="67">
        <v>0</v>
      </c>
      <c r="H78" s="67">
        <v>0</v>
      </c>
      <c r="I78" s="67">
        <v>0</v>
      </c>
      <c r="J78" s="67">
        <v>0</v>
      </c>
    </row>
    <row r="79" spans="1:10" ht="13.95" customHeight="1" x14ac:dyDescent="0.25">
      <c r="A79" s="85"/>
      <c r="B79" s="128" t="s">
        <v>120</v>
      </c>
      <c r="C79" s="128"/>
      <c r="D79" s="128"/>
      <c r="E79" s="128"/>
      <c r="F79" s="64">
        <v>470569</v>
      </c>
      <c r="G79" s="67">
        <v>0</v>
      </c>
      <c r="H79" s="67">
        <v>0</v>
      </c>
      <c r="I79" s="67">
        <v>0</v>
      </c>
      <c r="J79" s="67">
        <v>0</v>
      </c>
    </row>
    <row r="80" spans="1:10" ht="13.95" customHeight="1" x14ac:dyDescent="0.25">
      <c r="A80" s="85"/>
      <c r="B80" s="128" t="s">
        <v>122</v>
      </c>
      <c r="C80" s="128"/>
      <c r="D80" s="128"/>
      <c r="E80" s="128"/>
      <c r="F80" s="64">
        <v>470569</v>
      </c>
      <c r="G80" s="67">
        <v>0</v>
      </c>
      <c r="H80" s="67">
        <v>0</v>
      </c>
      <c r="I80" s="67">
        <v>0</v>
      </c>
      <c r="J80" s="67">
        <v>0</v>
      </c>
    </row>
    <row r="81" spans="1:10" ht="13.95" customHeight="1" x14ac:dyDescent="0.25">
      <c r="A81" s="85"/>
      <c r="B81" s="127" t="s">
        <v>126</v>
      </c>
      <c r="C81" s="127"/>
      <c r="D81" s="127"/>
      <c r="E81" s="127"/>
      <c r="F81" s="81">
        <f>F88+F99</f>
        <v>568787</v>
      </c>
      <c r="G81" s="52">
        <f>G82+G96</f>
        <v>0</v>
      </c>
      <c r="H81" s="52">
        <f>H82+H96</f>
        <v>0</v>
      </c>
      <c r="I81" s="52">
        <f>I82+I96</f>
        <v>0</v>
      </c>
      <c r="J81" s="52">
        <f>J82+J96</f>
        <v>0</v>
      </c>
    </row>
    <row r="82" spans="1:10" ht="13.95" customHeight="1" x14ac:dyDescent="0.25">
      <c r="A82" s="85"/>
      <c r="B82" s="128" t="s">
        <v>119</v>
      </c>
      <c r="C82" s="128"/>
      <c r="D82" s="128"/>
      <c r="E82" s="128"/>
      <c r="F82" s="53">
        <f>F83</f>
        <v>202084</v>
      </c>
      <c r="G82" s="53">
        <f>G83</f>
        <v>0</v>
      </c>
      <c r="H82" s="53">
        <f>H83</f>
        <v>0</v>
      </c>
      <c r="I82" s="53">
        <f>I83</f>
        <v>0</v>
      </c>
      <c r="J82" s="53">
        <f>J83</f>
        <v>0</v>
      </c>
    </row>
    <row r="83" spans="1:10" ht="13.95" customHeight="1" x14ac:dyDescent="0.25">
      <c r="A83" s="85"/>
      <c r="B83" s="128" t="s">
        <v>120</v>
      </c>
      <c r="C83" s="128"/>
      <c r="D83" s="128"/>
      <c r="E83" s="128"/>
      <c r="F83" s="53">
        <f>F84+F93</f>
        <v>202084</v>
      </c>
      <c r="G83" s="53">
        <f>G84+G93</f>
        <v>0</v>
      </c>
      <c r="H83" s="53">
        <f>H84+H93</f>
        <v>0</v>
      </c>
      <c r="I83" s="53">
        <f>I84+I93</f>
        <v>0</v>
      </c>
      <c r="J83" s="53">
        <f>J84+J93</f>
        <v>0</v>
      </c>
    </row>
    <row r="84" spans="1:10" ht="13.95" customHeight="1" x14ac:dyDescent="0.25">
      <c r="A84" s="85"/>
      <c r="B84" s="218" t="s">
        <v>121</v>
      </c>
      <c r="C84" s="218"/>
      <c r="D84" s="218"/>
      <c r="E84" s="218"/>
      <c r="F84" s="53">
        <f>F91</f>
        <v>1076</v>
      </c>
      <c r="G84" s="53">
        <v>0</v>
      </c>
      <c r="H84" s="53">
        <v>0</v>
      </c>
      <c r="I84" s="53">
        <v>0</v>
      </c>
      <c r="J84" s="53">
        <v>0</v>
      </c>
    </row>
    <row r="85" spans="1:10" ht="13.95" customHeight="1" x14ac:dyDescent="0.25">
      <c r="A85" s="85"/>
      <c r="B85" s="128" t="s">
        <v>122</v>
      </c>
      <c r="C85" s="128"/>
      <c r="D85" s="128"/>
      <c r="E85" s="128"/>
      <c r="F85" s="53">
        <f>F93</f>
        <v>201008</v>
      </c>
      <c r="G85" s="53">
        <f>G93</f>
        <v>0</v>
      </c>
      <c r="H85" s="53">
        <f>H93</f>
        <v>0</v>
      </c>
      <c r="I85" s="53">
        <f>I93</f>
        <v>0</v>
      </c>
      <c r="J85" s="53">
        <f>J93</f>
        <v>0</v>
      </c>
    </row>
    <row r="86" spans="1:10" ht="13.95" customHeight="1" x14ac:dyDescent="0.25">
      <c r="A86" s="85"/>
      <c r="B86" s="129" t="s">
        <v>123</v>
      </c>
      <c r="C86" s="129"/>
      <c r="D86" s="129"/>
      <c r="E86" s="129"/>
      <c r="F86" s="53">
        <f>F96+F99</f>
        <v>366703</v>
      </c>
      <c r="G86" s="53">
        <f>G96+G99</f>
        <v>0</v>
      </c>
      <c r="H86" s="53">
        <f>H96+H99</f>
        <v>0</v>
      </c>
      <c r="I86" s="53">
        <f>I96+I99</f>
        <v>0</v>
      </c>
      <c r="J86" s="53">
        <f>J96+J99</f>
        <v>0</v>
      </c>
    </row>
    <row r="87" spans="1:10" ht="13.95" customHeight="1" x14ac:dyDescent="0.25">
      <c r="A87" s="85"/>
      <c r="B87" s="127" t="s">
        <v>110</v>
      </c>
      <c r="C87" s="127"/>
      <c r="D87" s="127"/>
      <c r="E87" s="127"/>
      <c r="F87" s="81"/>
      <c r="G87" s="52"/>
      <c r="H87" s="52"/>
      <c r="I87" s="52"/>
      <c r="J87" s="52"/>
    </row>
    <row r="88" spans="1:10" ht="13.95" customHeight="1" x14ac:dyDescent="0.25">
      <c r="A88" s="85"/>
      <c r="B88" s="127" t="s">
        <v>118</v>
      </c>
      <c r="C88" s="127"/>
      <c r="D88" s="127"/>
      <c r="E88" s="127"/>
      <c r="F88" s="81">
        <f>F89+F96</f>
        <v>518572</v>
      </c>
      <c r="G88" s="52">
        <v>0</v>
      </c>
      <c r="H88" s="52">
        <v>0</v>
      </c>
      <c r="I88" s="52">
        <v>0</v>
      </c>
      <c r="J88" s="52">
        <v>0</v>
      </c>
    </row>
    <row r="89" spans="1:10" ht="13.95" customHeight="1" x14ac:dyDescent="0.25">
      <c r="A89" s="85"/>
      <c r="B89" s="128" t="s">
        <v>119</v>
      </c>
      <c r="C89" s="128"/>
      <c r="D89" s="128"/>
      <c r="E89" s="128"/>
      <c r="F89" s="53">
        <f>F90</f>
        <v>202084</v>
      </c>
      <c r="G89" s="53">
        <v>0</v>
      </c>
      <c r="H89" s="53">
        <v>0</v>
      </c>
      <c r="I89" s="53">
        <v>0</v>
      </c>
      <c r="J89" s="53">
        <v>0</v>
      </c>
    </row>
    <row r="90" spans="1:10" ht="13.95" customHeight="1" x14ac:dyDescent="0.25">
      <c r="A90" s="85"/>
      <c r="B90" s="128" t="s">
        <v>120</v>
      </c>
      <c r="C90" s="128"/>
      <c r="D90" s="128"/>
      <c r="E90" s="128"/>
      <c r="F90" s="53">
        <f>F84+F93</f>
        <v>202084</v>
      </c>
      <c r="G90" s="53">
        <v>0</v>
      </c>
      <c r="H90" s="53">
        <v>0</v>
      </c>
      <c r="I90" s="53">
        <v>0</v>
      </c>
      <c r="J90" s="53">
        <v>0</v>
      </c>
    </row>
    <row r="91" spans="1:10" ht="13.95" customHeight="1" x14ac:dyDescent="0.25">
      <c r="A91" s="85"/>
      <c r="B91" s="128" t="s">
        <v>121</v>
      </c>
      <c r="C91" s="128"/>
      <c r="D91" s="128"/>
      <c r="E91" s="128"/>
      <c r="F91" s="81">
        <v>1076</v>
      </c>
      <c r="G91" s="53">
        <v>0</v>
      </c>
      <c r="H91" s="53">
        <v>0</v>
      </c>
      <c r="I91" s="53">
        <v>0</v>
      </c>
      <c r="J91" s="53">
        <v>0</v>
      </c>
    </row>
    <row r="92" spans="1:10" ht="108" customHeight="1" x14ac:dyDescent="0.25">
      <c r="A92" s="85"/>
      <c r="B92" s="128" t="s">
        <v>139</v>
      </c>
      <c r="C92" s="128"/>
      <c r="D92" s="128"/>
      <c r="E92" s="128"/>
      <c r="F92" s="65">
        <v>1076</v>
      </c>
      <c r="G92" s="54"/>
      <c r="H92" s="54"/>
      <c r="I92" s="54"/>
      <c r="J92" s="54"/>
    </row>
    <row r="93" spans="1:10" ht="13.95" customHeight="1" x14ac:dyDescent="0.25">
      <c r="A93" s="85"/>
      <c r="B93" s="128" t="s">
        <v>122</v>
      </c>
      <c r="C93" s="128"/>
      <c r="D93" s="128"/>
      <c r="E93" s="128"/>
      <c r="F93" s="65">
        <v>201008</v>
      </c>
      <c r="G93" s="54"/>
      <c r="H93" s="54"/>
      <c r="I93" s="54"/>
      <c r="J93" s="54"/>
    </row>
    <row r="94" spans="1:10" ht="64.95" customHeight="1" x14ac:dyDescent="0.25">
      <c r="A94" s="85"/>
      <c r="B94" s="129" t="s">
        <v>137</v>
      </c>
      <c r="C94" s="129"/>
      <c r="D94" s="129"/>
      <c r="E94" s="129"/>
      <c r="F94" s="64">
        <v>151008</v>
      </c>
      <c r="G94" s="54"/>
      <c r="H94" s="54"/>
      <c r="I94" s="54"/>
      <c r="J94" s="54"/>
    </row>
    <row r="95" spans="1:10" ht="48" customHeight="1" x14ac:dyDescent="0.25">
      <c r="A95" s="85"/>
      <c r="B95" s="130" t="s">
        <v>138</v>
      </c>
      <c r="C95" s="131"/>
      <c r="D95" s="131"/>
      <c r="E95" s="132"/>
      <c r="F95" s="64">
        <v>50000</v>
      </c>
      <c r="G95" s="54"/>
      <c r="H95" s="54"/>
      <c r="I95" s="54"/>
      <c r="J95" s="54"/>
    </row>
    <row r="96" spans="1:10" ht="13.95" customHeight="1" x14ac:dyDescent="0.25">
      <c r="A96" s="85"/>
      <c r="B96" s="129" t="s">
        <v>123</v>
      </c>
      <c r="C96" s="129"/>
      <c r="D96" s="129"/>
      <c r="E96" s="129"/>
      <c r="F96" s="65">
        <v>316488</v>
      </c>
      <c r="G96" s="55">
        <v>0</v>
      </c>
      <c r="H96" s="55">
        <v>0</v>
      </c>
      <c r="I96" s="55">
        <v>0</v>
      </c>
      <c r="J96" s="55">
        <v>0</v>
      </c>
    </row>
    <row r="97" spans="1:10" ht="86.25" customHeight="1" x14ac:dyDescent="0.25">
      <c r="A97" s="85"/>
      <c r="B97" s="129" t="s">
        <v>136</v>
      </c>
      <c r="C97" s="129"/>
      <c r="D97" s="129"/>
      <c r="E97" s="129"/>
      <c r="F97" s="65">
        <v>316488</v>
      </c>
      <c r="G97" s="55"/>
      <c r="H97" s="55"/>
      <c r="I97" s="55"/>
      <c r="J97" s="55"/>
    </row>
    <row r="98" spans="1:10" ht="13.95" customHeight="1" x14ac:dyDescent="0.25">
      <c r="A98" s="85"/>
      <c r="B98" s="127" t="s">
        <v>112</v>
      </c>
      <c r="C98" s="127"/>
      <c r="D98" s="127"/>
      <c r="E98" s="127"/>
      <c r="F98" s="82"/>
      <c r="G98" s="57"/>
      <c r="H98" s="57"/>
      <c r="I98" s="57"/>
      <c r="J98" s="57"/>
    </row>
    <row r="99" spans="1:10" ht="13.95" customHeight="1" x14ac:dyDescent="0.25">
      <c r="A99" s="85"/>
      <c r="B99" s="127" t="s">
        <v>118</v>
      </c>
      <c r="C99" s="127"/>
      <c r="D99" s="127"/>
      <c r="E99" s="127"/>
      <c r="F99" s="82">
        <f>F100+F104</f>
        <v>50215</v>
      </c>
      <c r="G99" s="56">
        <f>G100+G104</f>
        <v>0</v>
      </c>
      <c r="H99" s="56">
        <f>H100+H104</f>
        <v>0</v>
      </c>
      <c r="I99" s="56">
        <f>I100+I104</f>
        <v>0</v>
      </c>
      <c r="J99" s="56">
        <f>J100+J104</f>
        <v>0</v>
      </c>
    </row>
    <row r="100" spans="1:10" ht="13.95" customHeight="1" x14ac:dyDescent="0.25">
      <c r="A100" s="85"/>
      <c r="B100" s="128" t="s">
        <v>119</v>
      </c>
      <c r="C100" s="128"/>
      <c r="D100" s="128"/>
      <c r="E100" s="128"/>
      <c r="F100" s="83">
        <f>F101</f>
        <v>0</v>
      </c>
      <c r="G100" s="58">
        <f>G101</f>
        <v>0</v>
      </c>
      <c r="H100" s="58">
        <f>H101</f>
        <v>0</v>
      </c>
      <c r="I100" s="58">
        <f>I101</f>
        <v>0</v>
      </c>
      <c r="J100" s="58">
        <f>J101</f>
        <v>0</v>
      </c>
    </row>
    <row r="101" spans="1:10" ht="13.95" customHeight="1" x14ac:dyDescent="0.25">
      <c r="A101" s="85"/>
      <c r="B101" s="128" t="s">
        <v>120</v>
      </c>
      <c r="C101" s="128"/>
      <c r="D101" s="128"/>
      <c r="E101" s="128"/>
      <c r="F101" s="83">
        <f>F102+F103</f>
        <v>0</v>
      </c>
      <c r="G101" s="58">
        <f>G102+G103</f>
        <v>0</v>
      </c>
      <c r="H101" s="58">
        <f>H102+H103</f>
        <v>0</v>
      </c>
      <c r="I101" s="58">
        <f>I102+I103</f>
        <v>0</v>
      </c>
      <c r="J101" s="58">
        <f>J102+J103</f>
        <v>0</v>
      </c>
    </row>
    <row r="102" spans="1:10" ht="13.95" customHeight="1" x14ac:dyDescent="0.25">
      <c r="A102" s="85"/>
      <c r="B102" s="128" t="s">
        <v>121</v>
      </c>
      <c r="C102" s="128"/>
      <c r="D102" s="128"/>
      <c r="E102" s="128"/>
      <c r="F102" s="83"/>
      <c r="G102" s="59"/>
      <c r="H102" s="59"/>
      <c r="I102" s="59"/>
      <c r="J102" s="59"/>
    </row>
    <row r="103" spans="1:10" ht="13.95" customHeight="1" x14ac:dyDescent="0.25">
      <c r="A103" s="85"/>
      <c r="B103" s="128" t="s">
        <v>122</v>
      </c>
      <c r="C103" s="128"/>
      <c r="D103" s="128"/>
      <c r="E103" s="128"/>
      <c r="F103" s="83"/>
      <c r="G103" s="59"/>
      <c r="H103" s="59"/>
      <c r="I103" s="59"/>
      <c r="J103" s="59"/>
    </row>
    <row r="104" spans="1:10" ht="13.95" customHeight="1" x14ac:dyDescent="0.25">
      <c r="A104" s="85"/>
      <c r="B104" s="129" t="s">
        <v>123</v>
      </c>
      <c r="C104" s="129"/>
      <c r="D104" s="129"/>
      <c r="E104" s="129"/>
      <c r="F104" s="82">
        <v>50215</v>
      </c>
      <c r="G104" s="59">
        <v>0</v>
      </c>
      <c r="H104" s="59">
        <v>0</v>
      </c>
      <c r="I104" s="59">
        <v>0</v>
      </c>
      <c r="J104" s="59">
        <v>0</v>
      </c>
    </row>
    <row r="105" spans="1:10" ht="13.95" customHeight="1" x14ac:dyDescent="0.25">
      <c r="A105" s="85"/>
      <c r="B105" s="129" t="s">
        <v>124</v>
      </c>
      <c r="C105" s="129"/>
      <c r="D105" s="129"/>
      <c r="E105" s="129"/>
      <c r="F105" s="82">
        <v>50215</v>
      </c>
      <c r="G105" s="60"/>
      <c r="H105" s="60"/>
      <c r="I105" s="60"/>
      <c r="J105" s="60"/>
    </row>
    <row r="106" spans="1:10" ht="13.95" customHeight="1" x14ac:dyDescent="0.25">
      <c r="A106" s="34"/>
      <c r="B106" s="35"/>
      <c r="C106" s="35"/>
      <c r="D106" s="35"/>
      <c r="E106" s="35"/>
      <c r="F106" s="35"/>
      <c r="G106" s="35"/>
      <c r="H106" s="35"/>
      <c r="I106" s="35"/>
      <c r="J106" s="35"/>
    </row>
    <row r="107" spans="1:10" ht="13.95" customHeight="1" x14ac:dyDescent="0.25">
      <c r="A107" s="34"/>
      <c r="B107" s="35"/>
      <c r="C107" s="35"/>
      <c r="D107" s="35"/>
      <c r="E107" s="35"/>
      <c r="F107" s="35"/>
      <c r="G107" s="35"/>
      <c r="H107" s="35"/>
      <c r="I107" s="35"/>
      <c r="J107" s="35"/>
    </row>
    <row r="108" spans="1:10" ht="13.95" customHeight="1" x14ac:dyDescent="0.25">
      <c r="A108" s="34"/>
      <c r="B108" s="35"/>
      <c r="C108" s="35"/>
      <c r="D108" s="35"/>
      <c r="E108" s="35"/>
      <c r="F108" s="35"/>
      <c r="G108" s="35"/>
      <c r="H108" s="35"/>
      <c r="I108" s="35"/>
      <c r="J108" s="35"/>
    </row>
    <row r="109" spans="1:10" ht="13.95" customHeight="1" x14ac:dyDescent="0.25">
      <c r="A109" s="34"/>
      <c r="B109" s="86" t="s">
        <v>103</v>
      </c>
      <c r="C109" s="86"/>
      <c r="D109" s="86"/>
      <c r="E109" s="86"/>
      <c r="F109" s="87"/>
      <c r="G109" s="87"/>
    </row>
    <row r="110" spans="1:10" ht="13.95" customHeight="1" x14ac:dyDescent="0.25">
      <c r="A110" s="34"/>
      <c r="B110" s="88" t="s">
        <v>21</v>
      </c>
      <c r="C110" s="88"/>
      <c r="D110" s="88"/>
      <c r="E110" s="88"/>
      <c r="F110" s="89"/>
      <c r="G110" s="89"/>
    </row>
    <row r="111" spans="1:10" ht="13.95" customHeight="1" x14ac:dyDescent="0.25">
      <c r="A111" s="34"/>
      <c r="B111" s="90" t="s">
        <v>104</v>
      </c>
      <c r="C111" s="90"/>
      <c r="D111" s="90"/>
      <c r="E111" s="90"/>
      <c r="F111" s="91"/>
      <c r="G111" s="91"/>
    </row>
    <row r="112" spans="1:10" ht="16.95" customHeight="1" x14ac:dyDescent="0.25">
      <c r="A112" s="34"/>
      <c r="B112" s="88" t="s">
        <v>91</v>
      </c>
      <c r="C112" s="88"/>
      <c r="D112" s="88"/>
      <c r="E112" s="88"/>
      <c r="F112" s="89"/>
      <c r="G112" s="89"/>
    </row>
    <row r="113" spans="1:10" ht="17.399999999999999" customHeight="1" x14ac:dyDescent="0.25">
      <c r="A113" s="34"/>
      <c r="B113" s="92"/>
      <c r="C113" s="93"/>
      <c r="D113" s="2"/>
      <c r="E113" s="2"/>
      <c r="F113" s="2"/>
      <c r="G113" s="2"/>
    </row>
    <row r="114" spans="1:10" ht="16.2" customHeight="1" x14ac:dyDescent="0.25">
      <c r="A114" s="34"/>
      <c r="B114" s="88" t="s">
        <v>26</v>
      </c>
      <c r="C114" s="89"/>
      <c r="D114" s="2"/>
      <c r="E114" s="2"/>
      <c r="F114" s="2"/>
      <c r="G114" s="2"/>
    </row>
    <row r="115" spans="1:10" ht="15" customHeight="1" x14ac:dyDescent="0.25">
      <c r="A115" s="34"/>
      <c r="B115" s="92" t="s">
        <v>105</v>
      </c>
      <c r="C115" s="93"/>
      <c r="D115" s="2"/>
      <c r="E115" s="2"/>
      <c r="F115" s="2"/>
      <c r="G115" s="2"/>
    </row>
    <row r="116" spans="1:10" ht="23.25" customHeight="1" x14ac:dyDescent="0.25">
      <c r="B116" s="88" t="s">
        <v>29</v>
      </c>
      <c r="C116" s="89"/>
      <c r="D116" s="2"/>
      <c r="E116" s="2"/>
      <c r="F116" s="2"/>
      <c r="G116" s="2"/>
    </row>
    <row r="117" spans="1:10" x14ac:dyDescent="0.25">
      <c r="B117" s="78"/>
      <c r="C117" s="78"/>
      <c r="D117" s="78"/>
      <c r="E117" s="78"/>
      <c r="F117" s="78"/>
      <c r="G117" s="78"/>
      <c r="H117" s="78"/>
      <c r="I117" s="78"/>
      <c r="J117" s="78"/>
    </row>
    <row r="124" spans="1:10" ht="48.75" customHeight="1" x14ac:dyDescent="0.25">
      <c r="A124" s="78" t="s">
        <v>99</v>
      </c>
    </row>
  </sheetData>
  <dataConsolidate/>
  <mergeCells count="130">
    <mergeCell ref="B88:E88"/>
    <mergeCell ref="B89:E89"/>
    <mergeCell ref="B67:J67"/>
    <mergeCell ref="B56:D56"/>
    <mergeCell ref="E56:G56"/>
    <mergeCell ref="B57:D57"/>
    <mergeCell ref="E57:G57"/>
    <mergeCell ref="B58:D58"/>
    <mergeCell ref="E58:G58"/>
    <mergeCell ref="B59:D59"/>
    <mergeCell ref="E59:G59"/>
    <mergeCell ref="B85:E85"/>
    <mergeCell ref="B86:E86"/>
    <mergeCell ref="B87:E87"/>
    <mergeCell ref="B83:E83"/>
    <mergeCell ref="B84:E84"/>
    <mergeCell ref="B74:E74"/>
    <mergeCell ref="B75:E75"/>
    <mergeCell ref="B80:E80"/>
    <mergeCell ref="B76:E76"/>
    <mergeCell ref="B77:E77"/>
    <mergeCell ref="B78:E78"/>
    <mergeCell ref="B79:E79"/>
    <mergeCell ref="B35:D35"/>
    <mergeCell ref="B41:D41"/>
    <mergeCell ref="B42:D42"/>
    <mergeCell ref="B43:D43"/>
    <mergeCell ref="B40:J40"/>
    <mergeCell ref="B38:D38"/>
    <mergeCell ref="B39:D39"/>
    <mergeCell ref="B53:D53"/>
    <mergeCell ref="B36:D36"/>
    <mergeCell ref="B37:D37"/>
    <mergeCell ref="B68:J68"/>
    <mergeCell ref="B25:D25"/>
    <mergeCell ref="B26:D26"/>
    <mergeCell ref="B33:D33"/>
    <mergeCell ref="B34:D34"/>
    <mergeCell ref="B49:D49"/>
    <mergeCell ref="B50:D50"/>
    <mergeCell ref="B48:D48"/>
    <mergeCell ref="B2:I2"/>
    <mergeCell ref="B4:C4"/>
    <mergeCell ref="D4:G4"/>
    <mergeCell ref="B5:C5"/>
    <mergeCell ref="D5:J5"/>
    <mergeCell ref="C9:J9"/>
    <mergeCell ref="C10:J10"/>
    <mergeCell ref="C11:J11"/>
    <mergeCell ref="B47:J47"/>
    <mergeCell ref="B44:D44"/>
    <mergeCell ref="B45:D45"/>
    <mergeCell ref="B46:D46"/>
    <mergeCell ref="B12:D12"/>
    <mergeCell ref="E12:J12"/>
    <mergeCell ref="B8:J8"/>
    <mergeCell ref="B28:D28"/>
    <mergeCell ref="B27:D27"/>
    <mergeCell ref="A13:A14"/>
    <mergeCell ref="C13:D13"/>
    <mergeCell ref="E13:J13"/>
    <mergeCell ref="C14:D14"/>
    <mergeCell ref="E14:J14"/>
    <mergeCell ref="B17:E17"/>
    <mergeCell ref="F17:J17"/>
    <mergeCell ref="B18:J18"/>
    <mergeCell ref="B19:D19"/>
    <mergeCell ref="A18:A50"/>
    <mergeCell ref="B29:D29"/>
    <mergeCell ref="B30:D30"/>
    <mergeCell ref="B31:D31"/>
    <mergeCell ref="A15:A17"/>
    <mergeCell ref="B15:E15"/>
    <mergeCell ref="F15:J15"/>
    <mergeCell ref="B16:E16"/>
    <mergeCell ref="F16:J16"/>
    <mergeCell ref="B32:J32"/>
    <mergeCell ref="B20:D20"/>
    <mergeCell ref="B21:D21"/>
    <mergeCell ref="B22:D22"/>
    <mergeCell ref="B23:J23"/>
    <mergeCell ref="B24:D24"/>
    <mergeCell ref="B114:C114"/>
    <mergeCell ref="B115:C115"/>
    <mergeCell ref="B116:C116"/>
    <mergeCell ref="B69:J69"/>
    <mergeCell ref="B71:E71"/>
    <mergeCell ref="B81:E81"/>
    <mergeCell ref="B82:E82"/>
    <mergeCell ref="B103:E103"/>
    <mergeCell ref="B104:E104"/>
    <mergeCell ref="B105:E105"/>
    <mergeCell ref="B98:E98"/>
    <mergeCell ref="B99:E99"/>
    <mergeCell ref="B100:E100"/>
    <mergeCell ref="B101:E101"/>
    <mergeCell ref="B102:E102"/>
    <mergeCell ref="B93:E93"/>
    <mergeCell ref="B94:E94"/>
    <mergeCell ref="B95:E95"/>
    <mergeCell ref="B96:E96"/>
    <mergeCell ref="B97:E97"/>
    <mergeCell ref="B90:E90"/>
    <mergeCell ref="B91:E91"/>
    <mergeCell ref="B92:E92"/>
    <mergeCell ref="B72:E72"/>
    <mergeCell ref="A51:A59"/>
    <mergeCell ref="A60:A65"/>
    <mergeCell ref="A66:A105"/>
    <mergeCell ref="B109:G109"/>
    <mergeCell ref="B110:G110"/>
    <mergeCell ref="B111:G111"/>
    <mergeCell ref="B112:G112"/>
    <mergeCell ref="B113:C113"/>
    <mergeCell ref="B60:J60"/>
    <mergeCell ref="C61:J61"/>
    <mergeCell ref="C62:J62"/>
    <mergeCell ref="C63:J63"/>
    <mergeCell ref="B64:H64"/>
    <mergeCell ref="I64:J64"/>
    <mergeCell ref="B65:J65"/>
    <mergeCell ref="B66:J66"/>
    <mergeCell ref="B51:J51"/>
    <mergeCell ref="B52:D52"/>
    <mergeCell ref="E52:G52"/>
    <mergeCell ref="B54:D54"/>
    <mergeCell ref="E54:G54"/>
    <mergeCell ref="B55:D55"/>
    <mergeCell ref="E55:G55"/>
    <mergeCell ref="B73:E73"/>
  </mergeCells>
  <dataValidations count="9">
    <dataValidation type="whole" errorStyle="information" allowBlank="1" showInputMessage="1" showErrorMessage="1" error="Jāievada skaitlis" sqref="J48:J49 E50:J50 J41:J43 E48:I48 E41:I41 E24:J25 E33:J35">
      <formula1>-100000000000000</formula1>
      <formula2>100000000000000</formula2>
    </dataValidation>
    <dataValidation type="whole" errorStyle="information" allowBlank="1" showInputMessage="1" showErrorMessage="1" error="Jāievada skaitlis" sqref="E44:J46 E20:J22 E29:J31 E37:J39">
      <formula1>-1000000000000</formula1>
      <formula2>1000000000000</formula2>
    </dataValidation>
    <dataValidation errorStyle="information" allowBlank="1" showInputMessage="1" showErrorMessage="1" sqref="D5:I5"/>
    <dataValidation type="custom" errorStyle="information" allowBlank="1" showInputMessage="1" showErrorMessage="1" error="Ir ievadītas vairāk nekā 250 zīmes" prompt="ne vairāk kā 250 zīmju" sqref="C9:J9">
      <formula1>LEN(TRIM(C9))&lt;=250</formula1>
    </dataValidation>
    <dataValidation type="custom" errorStyle="information" allowBlank="1" showInputMessage="1" showErrorMessage="1" error="Ir ievadīti vairāk nekā 200 vārdi" prompt="apraksts, ne vairāk kā 200 vārdu" sqref="E13:J14">
      <formula1>LEN(TRIM(E13))-LEN(SUBSTITUTE(E13," ",""))+1&lt;201</formula1>
    </dataValidation>
    <dataValidation type="custom" errorStyle="information" allowBlank="1" showInputMessage="1" showErrorMessage="1" error="Ir ievadīti vairāk nekā 250 vārdi" prompt="ne vairāk kā 250 vārdu" sqref="C10:J10">
      <formula1>LEN(TRIM(C10))-LEN(SUBSTITUTE(C10," ",""))+1&lt;251</formula1>
    </dataValidation>
    <dataValidation allowBlank="1" showInputMessage="1" showErrorMessage="1" prompt="Norāda Valdības rīcības plāna punktu, kura izpildi nodrošinās attiecīgais prioritārais pasākums" sqref="C11:J11"/>
    <dataValidation allowBlank="1" showInputMessage="1" showErrorMessage="1" prompt="Citē atbilstošo vidēja termiņa budžeta ietvara likuma pantu, punktu. " sqref="E12:J12"/>
    <dataValidation allowBlank="1" showInputMessage="1" showErrorMessage="1" prompt="Norāda Ministru kabineta vai Saeimas lēmumu, gadu, pasākuma kodu" sqref="B65:J65"/>
  </dataValidations>
  <pageMargins left="0.59055118110236227" right="0.59055118110236227" top="0.39370078740157483" bottom="0.39370078740157483" header="0" footer="0"/>
  <pageSetup paperSize="9" scale="66" fitToHeight="0" orientation="portrait" r:id="rId1"/>
  <headerFooter alignWithMargins="0">
    <oddFooter>&amp;C&amp;"Times New Roman,Regular"&amp;P</oddFooter>
  </headerFooter>
  <extLs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Varētu būt kļūda" prompt="Izvēlieties no saraksta ietekmes variantu">
          <x14:formula1>
            <xm:f>Šabloni!$A$2:$A$4</xm:f>
          </x14:formula1>
          <xm:sqref>C13:D13</xm:sqref>
        </x14:dataValidation>
        <x14:dataValidation type="list" errorStyle="information" allowBlank="1" showInputMessage="1" showErrorMessage="1" error="Varētu būt kļūda" prompt="Izvēlieties no saraksta atbilstošo variantu">
          <x14:formula1>
            <xm:f>Šabloni!$A$8:$A$9</xm:f>
          </x14:formula1>
          <xm:sqref>C14:D14</xm:sqref>
        </x14:dataValidation>
        <x14:dataValidation type="list" errorStyle="information" allowBlank="1" showInputMessage="1" showErrorMessage="1" error="iespējama kļūda" prompt="Izvēlieties no saraksta iestādi">
          <x14:formula1>
            <xm:f>Šabloni!$A$13:$A$41</xm:f>
          </x14:formula1>
          <xm:sqref>D4:G4</xm:sqref>
        </x14:dataValidation>
        <x14:dataValidation type="list" allowBlank="1" showInputMessage="1" showErrorMessage="1" prompt="Izvēlieties no saraksta atbilstošo variantu">
          <x14:formula1>
            <xm:f>Šabloni!$A$49:$A$50</xm:f>
          </x14:formula1>
          <xm:sqref>I64:J64</xm:sqref>
        </x14:dataValidation>
        <x14:dataValidation type="list" allowBlank="1" showInputMessage="1" showErrorMessage="1" prompt="Izvēlieties no saraksta veicamo darbību">
          <x14:formula1>
            <xm:f>Šabloni!A45:A47</xm:f>
          </x14:formula1>
          <xm:sqref>C62:J62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topLeftCell="A4" workbookViewId="0">
      <selection activeCell="A12" sqref="A12:A41"/>
    </sheetView>
  </sheetViews>
  <sheetFormatPr defaultRowHeight="13.2" x14ac:dyDescent="0.25"/>
  <sheetData>
    <row r="1" spans="1:1" x14ac:dyDescent="0.25">
      <c r="A1" s="3" t="s">
        <v>31</v>
      </c>
    </row>
    <row r="2" spans="1:1" x14ac:dyDescent="0.25">
      <c r="A2" s="4" t="s">
        <v>69</v>
      </c>
    </row>
    <row r="3" spans="1:1" x14ac:dyDescent="0.25">
      <c r="A3" s="4" t="s">
        <v>70</v>
      </c>
    </row>
    <row r="4" spans="1:1" x14ac:dyDescent="0.25">
      <c r="A4" s="4" t="s">
        <v>71</v>
      </c>
    </row>
    <row r="5" spans="1:1" x14ac:dyDescent="0.25">
      <c r="A5" s="3" t="s">
        <v>63</v>
      </c>
    </row>
    <row r="6" spans="1:1" x14ac:dyDescent="0.25">
      <c r="A6" s="3"/>
    </row>
    <row r="7" spans="1:1" x14ac:dyDescent="0.25">
      <c r="A7" s="3" t="s">
        <v>32</v>
      </c>
    </row>
    <row r="8" spans="1:1" x14ac:dyDescent="0.25">
      <c r="A8" s="3" t="s">
        <v>33</v>
      </c>
    </row>
    <row r="9" spans="1:1" x14ac:dyDescent="0.25">
      <c r="A9" s="3" t="s">
        <v>34</v>
      </c>
    </row>
    <row r="10" spans="1:1" x14ac:dyDescent="0.25">
      <c r="A10" s="3" t="s">
        <v>65</v>
      </c>
    </row>
    <row r="12" spans="1:1" x14ac:dyDescent="0.25">
      <c r="A12" s="3" t="s">
        <v>64</v>
      </c>
    </row>
    <row r="13" spans="1:1" x14ac:dyDescent="0.25">
      <c r="A13" s="3" t="s">
        <v>10</v>
      </c>
    </row>
    <row r="14" spans="1:1" x14ac:dyDescent="0.25">
      <c r="A14" s="3" t="s">
        <v>35</v>
      </c>
    </row>
    <row r="15" spans="1:1" x14ac:dyDescent="0.25">
      <c r="A15" s="3" t="s">
        <v>36</v>
      </c>
    </row>
    <row r="16" spans="1:1" x14ac:dyDescent="0.25">
      <c r="A16" s="3" t="s">
        <v>37</v>
      </c>
    </row>
    <row r="17" spans="1:1" x14ac:dyDescent="0.25">
      <c r="A17" s="3" t="s">
        <v>38</v>
      </c>
    </row>
    <row r="18" spans="1:1" x14ac:dyDescent="0.25">
      <c r="A18" s="3" t="s">
        <v>39</v>
      </c>
    </row>
    <row r="19" spans="1:1" x14ac:dyDescent="0.25">
      <c r="A19" s="3" t="s">
        <v>40</v>
      </c>
    </row>
    <row r="20" spans="1:1" x14ac:dyDescent="0.25">
      <c r="A20" s="3" t="s">
        <v>41</v>
      </c>
    </row>
    <row r="21" spans="1:1" x14ac:dyDescent="0.25">
      <c r="A21" s="3" t="s">
        <v>42</v>
      </c>
    </row>
    <row r="22" spans="1:1" x14ac:dyDescent="0.25">
      <c r="A22" s="3" t="s">
        <v>43</v>
      </c>
    </row>
    <row r="23" spans="1:1" x14ac:dyDescent="0.25">
      <c r="A23" s="3" t="s">
        <v>44</v>
      </c>
    </row>
    <row r="24" spans="1:1" x14ac:dyDescent="0.25">
      <c r="A24" s="3" t="s">
        <v>45</v>
      </c>
    </row>
    <row r="25" spans="1:1" x14ac:dyDescent="0.25">
      <c r="A25" s="3" t="s">
        <v>46</v>
      </c>
    </row>
    <row r="26" spans="1:1" x14ac:dyDescent="0.25">
      <c r="A26" s="3" t="s">
        <v>47</v>
      </c>
    </row>
    <row r="27" spans="1:1" x14ac:dyDescent="0.25">
      <c r="A27" s="3" t="s">
        <v>48</v>
      </c>
    </row>
    <row r="28" spans="1:1" x14ac:dyDescent="0.25">
      <c r="A28" s="3" t="s">
        <v>49</v>
      </c>
    </row>
    <row r="29" spans="1:1" x14ac:dyDescent="0.25">
      <c r="A29" s="3" t="s">
        <v>50</v>
      </c>
    </row>
    <row r="30" spans="1:1" x14ac:dyDescent="0.25">
      <c r="A30" s="3" t="s">
        <v>51</v>
      </c>
    </row>
    <row r="31" spans="1:1" x14ac:dyDescent="0.25">
      <c r="A31" s="3" t="s">
        <v>52</v>
      </c>
    </row>
    <row r="32" spans="1:1" x14ac:dyDescent="0.25">
      <c r="A32" s="3" t="s">
        <v>53</v>
      </c>
    </row>
    <row r="33" spans="1:1" x14ac:dyDescent="0.25">
      <c r="A33" s="3" t="s">
        <v>54</v>
      </c>
    </row>
    <row r="34" spans="1:1" x14ac:dyDescent="0.25">
      <c r="A34" s="3" t="s">
        <v>55</v>
      </c>
    </row>
    <row r="35" spans="1:1" x14ac:dyDescent="0.25">
      <c r="A35" s="3" t="s">
        <v>56</v>
      </c>
    </row>
    <row r="36" spans="1:1" x14ac:dyDescent="0.25">
      <c r="A36" s="3" t="s">
        <v>57</v>
      </c>
    </row>
    <row r="37" spans="1:1" x14ac:dyDescent="0.25">
      <c r="A37" s="3" t="s">
        <v>58</v>
      </c>
    </row>
    <row r="38" spans="1:1" x14ac:dyDescent="0.25">
      <c r="A38" s="3" t="s">
        <v>59</v>
      </c>
    </row>
    <row r="39" spans="1:1" x14ac:dyDescent="0.25">
      <c r="A39" s="3" t="s">
        <v>60</v>
      </c>
    </row>
    <row r="40" spans="1:1" x14ac:dyDescent="0.25">
      <c r="A40" s="3" t="s">
        <v>61</v>
      </c>
    </row>
    <row r="41" spans="1:1" x14ac:dyDescent="0.25">
      <c r="A41" s="3" t="s">
        <v>62</v>
      </c>
    </row>
    <row r="44" spans="1:1" x14ac:dyDescent="0.25">
      <c r="A44" s="4" t="s">
        <v>84</v>
      </c>
    </row>
    <row r="45" spans="1:1" x14ac:dyDescent="0.25">
      <c r="A45" s="4" t="s">
        <v>85</v>
      </c>
    </row>
    <row r="46" spans="1:1" x14ac:dyDescent="0.25">
      <c r="A46" s="4" t="s">
        <v>86</v>
      </c>
    </row>
    <row r="47" spans="1:1" x14ac:dyDescent="0.25">
      <c r="A47" s="4" t="s">
        <v>87</v>
      </c>
    </row>
    <row r="49" spans="1:1" x14ac:dyDescent="0.25">
      <c r="A49" s="4" t="s">
        <v>88</v>
      </c>
    </row>
    <row r="50" spans="1:1" x14ac:dyDescent="0.25">
      <c r="A50" s="4"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Tiessaistes registrs</vt:lpstr>
      <vt:lpstr>Šabloni</vt:lpstr>
      <vt:lpstr>'Tiessaistes registrs'!Print_Area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Martinsone</dc:creator>
  <cp:lastModifiedBy>Līva Laizāne</cp:lastModifiedBy>
  <cp:lastPrinted>2020-07-10T06:54:18Z</cp:lastPrinted>
  <dcterms:created xsi:type="dcterms:W3CDTF">2006-12-13T09:33:09Z</dcterms:created>
  <dcterms:modified xsi:type="dcterms:W3CDTF">2021-10-29T07:17:39Z</dcterms:modified>
</cp:coreProperties>
</file>